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<sst xmlns="http://schemas.openxmlformats.org/spreadsheetml/2006/main" count="277" uniqueCount="155">
  <si>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</si>
  <si>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</si>
  <si>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</si>
  <si>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</si>
  <si>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</si>
  <si>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</si>
  <si>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</si>
  <si>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</si>
  <si>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</si>
  <si>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</si>
  <si>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</si>
  <si>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</si>
  <si>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</si>
  <si>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</si>
  <si>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</si>
  <si>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</si>
  <si>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</si>
  <si>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</si>
  <si>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</si>
  <si>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</si>
  <si>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</si>
  <si>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</si>
  <si>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</si>
  <si>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</si>
  <si>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</si>
  <si>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</si>
  <si>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</si>
  <si>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</si>
  <si>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</si>
  <si>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</si>
  <si>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</si>
  <si>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</si>
  <si>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</si>
  <si>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</si>
  <si>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</si>
  <si>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</si>
  <si>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</si>
  <si>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</si>
  <si>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</si>
  <si>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</si>
  <si>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</si>
  <si>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</si>
  <si>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</si>
  <si>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</si>
  <si>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</si>
  <si>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</si>
  <si>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</si>
  <si>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</si>
  <si>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</si>
  <si>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</si>
  <si>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</si>
  <si>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</si>
  <si>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</si>
  <si>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</si>
  <si>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</si>
  <si>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</si>
  <si>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</si>
  <si>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</si>
  <si>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</si>
  <si>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</si>
  <si>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</si>
  <si>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</si>
  <si>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</si>
  <si>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</si>
  <si>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</si>
  <si>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</si>
  <si>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</si>
  <si>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</si>
  <si>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</si>
  <si>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</si>
  <si>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</si>
  <si>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</si>
  <si>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</si>
  <si>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</si>
  <si>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</si>
  <si>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</si>
  <si>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</si>
  <si>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</si>
  <si>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</si>
  <si>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</si>
  <si>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</si>
  <si>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</si>
  <si>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</si>
  <si>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</si>
  <si>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</si>
  <si>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</si>
  <si>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</si>
  <si>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</si>
  <si>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</si>
  <si>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</si>
  <si>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</si>
  <si>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</si>
  <si>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</si>
  <si>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</si>
  <si>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</si>
  <si>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</si>
  <si>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</si>
  <si>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</si>
  <si>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</si>
  <si>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</si>
  <si>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</si>
  <si>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</si>
  <si>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</si>
  <si>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</si>
  <si>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</si>
  <si>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</si>
  <si>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</si>
  <si>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</si>
  <si>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</si>
  <si>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</si>
  <si>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</si>
  <si>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</si>
  <si>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</si>
  <si>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</si>
  <si>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</si>
  <si>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</si>
  <si>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</si>
  <si>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</si>
  <si>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</si>
  <si>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</si>
  <si>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</si>
  <si>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</si>
  <si>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</si>
  <si>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</si>
  <si>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</si>
  <si>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</si>
  <si>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</si>
  <si>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</si>
  <si>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</si>
  <si>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</si>
  <si>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</si>
  <si>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</si>
  <si>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</si>
  <si>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</si>
  <si>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</si>
  <si>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</si>
  <si>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</si>
  <si>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</si>
  <si>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</si>
  <si>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</si>
  <si>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</si>
  <si>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</si>
  <si>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</si>
  <si>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</si>
  <si>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</si>
  <si>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</si>
  <si>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</si>
  <si>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</si>
  <si>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</si>
  <si>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</si>
  <si>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</si>
  <si>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</si>
  <si>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</si>
  <si>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2014 год</t>
  </si>
  <si>
    <t>(по состоянию на 1 июля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</si>
</sst>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A127">
      <selection activeCell="E141" sqref="E141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4.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7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20" ht="18.75" customHeight="1" thickBot="1">
      <c r="C3" s="55" t="s">
        <v>154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7" t="s">
        <v>0</v>
      </c>
      <c r="B8" s="59" t="s">
        <v>1</v>
      </c>
      <c r="C8" s="61" t="s">
        <v>42</v>
      </c>
      <c r="D8" s="63" t="s">
        <v>41</v>
      </c>
      <c r="E8" s="54" t="s">
        <v>2</v>
      </c>
      <c r="F8" s="54"/>
      <c r="G8" s="54"/>
      <c r="H8" s="52" t="s">
        <v>6</v>
      </c>
      <c r="I8" s="54" t="s">
        <v>33</v>
      </c>
      <c r="J8" s="54"/>
      <c r="K8" s="54"/>
      <c r="L8" s="52" t="s">
        <v>36</v>
      </c>
      <c r="M8" s="54" t="s">
        <v>34</v>
      </c>
      <c r="N8" s="54"/>
      <c r="O8" s="54"/>
      <c r="P8" s="52" t="s">
        <v>37</v>
      </c>
      <c r="Q8" s="54" t="s">
        <v>35</v>
      </c>
      <c r="R8" s="54"/>
      <c r="S8" s="54"/>
      <c r="T8" s="52" t="s">
        <v>38</v>
      </c>
      <c r="U8" s="43"/>
      <c r="V8" s="43"/>
    </row>
    <row r="9" spans="1:20" ht="45.75">
      <c r="A9" s="58"/>
      <c r="B9" s="60"/>
      <c r="C9" s="62"/>
      <c r="D9" s="64"/>
      <c r="E9" s="21" t="s">
        <v>3</v>
      </c>
      <c r="F9" s="21" t="s">
        <v>4</v>
      </c>
      <c r="G9" s="21" t="s">
        <v>5</v>
      </c>
      <c r="H9" s="53"/>
      <c r="I9" s="21" t="s">
        <v>7</v>
      </c>
      <c r="J9" s="21" t="s">
        <v>8</v>
      </c>
      <c r="K9" s="21" t="s">
        <v>9</v>
      </c>
      <c r="L9" s="53"/>
      <c r="M9" s="21" t="s">
        <v>10</v>
      </c>
      <c r="N9" s="21" t="s">
        <v>11</v>
      </c>
      <c r="O9" s="21" t="s">
        <v>12</v>
      </c>
      <c r="P9" s="53"/>
      <c r="Q9" s="21" t="s">
        <v>13</v>
      </c>
      <c r="R9" s="21" t="s">
        <v>14</v>
      </c>
      <c r="S9" s="21" t="s">
        <v>15</v>
      </c>
      <c r="T9" s="5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>
        <v>2931.43646</v>
      </c>
      <c r="D11" s="22">
        <v>2931.44</v>
      </c>
      <c r="E11" s="8">
        <f>D11</f>
        <v>2931.44</v>
      </c>
      <c r="F11" s="22">
        <f>E135</f>
        <v>2736.0099999999998</v>
      </c>
      <c r="G11" s="22">
        <f>F135</f>
        <v>3705.0099999999998</v>
      </c>
      <c r="H11" s="23">
        <f>E11</f>
        <v>2931.44</v>
      </c>
      <c r="I11" s="22">
        <f>H135</f>
        <v>2017.2499999999977</v>
      </c>
      <c r="J11" s="22">
        <f>I135</f>
        <v>8760.089999999995</v>
      </c>
      <c r="K11" s="22">
        <f>J135</f>
        <v>20547.119999999995</v>
      </c>
      <c r="L11" s="22">
        <f>I11</f>
        <v>2017.2499999999977</v>
      </c>
      <c r="M11" s="22">
        <f>L135</f>
        <v>6415.309999999967</v>
      </c>
      <c r="N11" s="22">
        <f>M135</f>
        <v>5479.929999999969</v>
      </c>
      <c r="O11" s="22">
        <f>N135</f>
        <v>10130.999999999976</v>
      </c>
      <c r="P11" s="22">
        <f>M11</f>
        <v>6415.309999999967</v>
      </c>
      <c r="Q11" s="22">
        <f>P135</f>
        <v>13688.539999999948</v>
      </c>
      <c r="R11" s="22">
        <f>Q135</f>
        <v>11069.939999999957</v>
      </c>
      <c r="S11" s="22">
        <f>R135</f>
        <v>-27139.920000000042</v>
      </c>
      <c r="T11" s="22">
        <f>Q11</f>
        <v>13688.539999999948</v>
      </c>
    </row>
    <row r="12" spans="1:20" ht="13.5" thickBot="1">
      <c r="A12" s="24" t="s">
        <v>105</v>
      </c>
      <c r="B12" s="4" t="s">
        <v>19</v>
      </c>
      <c r="C12" s="51">
        <v>552915.2564</v>
      </c>
      <c r="D12" s="47">
        <f>H12+L12+P12+T12</f>
        <v>271700.6</v>
      </c>
      <c r="E12" s="26">
        <v>13511.8</v>
      </c>
      <c r="F12" s="26">
        <v>19255</v>
      </c>
      <c r="G12" s="26">
        <v>14572</v>
      </c>
      <c r="H12" s="23">
        <f>E12+F12+G12</f>
        <v>47338.8</v>
      </c>
      <c r="I12" s="26">
        <v>25989.4</v>
      </c>
      <c r="J12" s="26">
        <v>18469.3</v>
      </c>
      <c r="K12" s="26">
        <v>23589.6</v>
      </c>
      <c r="L12" s="23">
        <f aca="true" t="shared" si="1" ref="L12:L75">I12+J12+K12</f>
        <v>68048.29999999999</v>
      </c>
      <c r="M12" s="26">
        <v>22491.2</v>
      </c>
      <c r="N12" s="26">
        <v>14845.4</v>
      </c>
      <c r="O12" s="26">
        <v>13906.8</v>
      </c>
      <c r="P12" s="23">
        <f aca="true" t="shared" si="2" ref="P12:P75">M12+N12+O12</f>
        <v>51243.399999999994</v>
      </c>
      <c r="Q12" s="27">
        <v>20239.4</v>
      </c>
      <c r="R12" s="25">
        <v>13942.9</v>
      </c>
      <c r="S12" s="26">
        <v>70887.8</v>
      </c>
      <c r="T12" s="23">
        <f aca="true" t="shared" si="3" ref="T12:T75">Q12+R12+S12</f>
        <v>105070.1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43699.2</v>
      </c>
      <c r="D124" s="47">
        <f t="shared" si="11"/>
        <v>43699.2</v>
      </c>
      <c r="E124" s="23"/>
      <c r="F124" s="23"/>
      <c r="G124" s="23"/>
      <c r="H124" s="23">
        <f t="shared" si="7"/>
        <v>0</v>
      </c>
      <c r="I124" s="23"/>
      <c r="J124" s="23"/>
      <c r="K124" s="23"/>
      <c r="L124" s="23">
        <f t="shared" si="8"/>
        <v>0</v>
      </c>
      <c r="M124" s="23"/>
      <c r="N124" s="23">
        <v>43699.2</v>
      </c>
      <c r="O124" s="23"/>
      <c r="P124" s="23">
        <f t="shared" si="9"/>
        <v>43699.2</v>
      </c>
      <c r="Q124" s="23"/>
      <c r="R124" s="23"/>
      <c r="S124" s="23"/>
      <c r="T124" s="23">
        <f t="shared" si="10"/>
        <v>0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271895.45</v>
      </c>
      <c r="E125" s="23">
        <v>19021.9</v>
      </c>
      <c r="F125" s="23">
        <v>23191.3</v>
      </c>
      <c r="G125" s="23">
        <v>21052.7</v>
      </c>
      <c r="H125" s="23">
        <f>E125+F125+G125</f>
        <v>63265.899999999994</v>
      </c>
      <c r="I125" s="23">
        <v>24880.52</v>
      </c>
      <c r="J125" s="23">
        <v>41220.4</v>
      </c>
      <c r="K125" s="23">
        <v>32704.1</v>
      </c>
      <c r="L125" s="23">
        <f>I125+J125+K125</f>
        <v>98805.01999999999</v>
      </c>
      <c r="M125" s="23">
        <v>33323.32</v>
      </c>
      <c r="N125" s="23">
        <v>15310.75</v>
      </c>
      <c r="O125" s="23">
        <v>32661</v>
      </c>
      <c r="P125" s="23">
        <f t="shared" si="9"/>
        <v>81295.07</v>
      </c>
      <c r="Q125" s="23">
        <v>19940.65</v>
      </c>
      <c r="R125" s="23">
        <v>8588.81</v>
      </c>
      <c r="S125" s="23"/>
      <c r="T125" s="23">
        <f>Q125+R125+S125</f>
        <v>28529.46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9602</v>
      </c>
      <c r="E126" s="23">
        <v>960</v>
      </c>
      <c r="F126" s="23">
        <v>1440</v>
      </c>
      <c r="G126" s="23">
        <v>480</v>
      </c>
      <c r="H126" s="23">
        <f>E126+F126+G126</f>
        <v>2880</v>
      </c>
      <c r="I126" s="23">
        <v>1540</v>
      </c>
      <c r="J126" s="23">
        <v>740</v>
      </c>
      <c r="K126" s="23">
        <v>0</v>
      </c>
      <c r="L126" s="23">
        <f>I126+J126+K126</f>
        <v>2280</v>
      </c>
      <c r="M126" s="23">
        <v>740</v>
      </c>
      <c r="N126" s="23">
        <v>740</v>
      </c>
      <c r="O126" s="23">
        <v>740</v>
      </c>
      <c r="P126" s="23">
        <f>M126+N126+O126</f>
        <v>2220</v>
      </c>
      <c r="Q126" s="23">
        <v>740</v>
      </c>
      <c r="R126" s="23">
        <v>740</v>
      </c>
      <c r="S126" s="23">
        <v>742</v>
      </c>
      <c r="T126" s="23">
        <f>Q126+R126+S126</f>
        <v>2222</v>
      </c>
    </row>
    <row r="127" spans="1:20" ht="25.5">
      <c r="A127" s="6" t="s">
        <v>144</v>
      </c>
      <c r="B127" s="4" t="s">
        <v>23</v>
      </c>
      <c r="C127" s="47">
        <f>C12+C124+C125+C126</f>
        <v>596614.4563999999</v>
      </c>
      <c r="D127" s="47">
        <f aca="true" t="shared" si="24" ref="D127:T127">D12+D124+D125+D126</f>
        <v>596897.25</v>
      </c>
      <c r="E127" s="25">
        <f t="shared" si="24"/>
        <v>33493.7</v>
      </c>
      <c r="F127" s="25">
        <f t="shared" si="24"/>
        <v>43886.3</v>
      </c>
      <c r="G127" s="25">
        <f t="shared" si="24"/>
        <v>36104.7</v>
      </c>
      <c r="H127" s="25">
        <f t="shared" si="24"/>
        <v>113484.7</v>
      </c>
      <c r="I127" s="25">
        <f t="shared" si="24"/>
        <v>52409.92</v>
      </c>
      <c r="J127" s="25">
        <f t="shared" si="24"/>
        <v>60429.7</v>
      </c>
      <c r="K127" s="25">
        <f t="shared" si="24"/>
        <v>56293.7</v>
      </c>
      <c r="L127" s="25">
        <f t="shared" si="24"/>
        <v>169133.31999999998</v>
      </c>
      <c r="M127" s="25">
        <f t="shared" si="24"/>
        <v>56554.520000000004</v>
      </c>
      <c r="N127" s="25">
        <f t="shared" si="24"/>
        <v>74595.35</v>
      </c>
      <c r="O127" s="25">
        <f t="shared" si="24"/>
        <v>47307.8</v>
      </c>
      <c r="P127" s="25">
        <f t="shared" si="24"/>
        <v>178457.66999999998</v>
      </c>
      <c r="Q127" s="25">
        <f t="shared" si="24"/>
        <v>40920.05</v>
      </c>
      <c r="R127" s="25">
        <f t="shared" si="24"/>
        <v>23271.71</v>
      </c>
      <c r="S127" s="25">
        <f t="shared" si="24"/>
        <v>71629.8</v>
      </c>
      <c r="T127" s="25">
        <f t="shared" si="24"/>
        <v>135821.56</v>
      </c>
    </row>
    <row r="128" spans="1:20" ht="12.75">
      <c r="A128" s="6" t="s">
        <v>39</v>
      </c>
      <c r="B128" s="4" t="s">
        <v>24</v>
      </c>
      <c r="C128" s="51">
        <v>572553.16063</v>
      </c>
      <c r="D128" s="47">
        <f>D130+D131+D129</f>
        <v>577237.3200000001</v>
      </c>
      <c r="E128" s="47">
        <f>E130+E131+E129</f>
        <v>33689.13</v>
      </c>
      <c r="F128" s="47">
        <f aca="true" t="shared" si="25" ref="F128:T128">F130+F131+F129</f>
        <v>42917.3</v>
      </c>
      <c r="G128" s="47">
        <f t="shared" si="25"/>
        <v>37792.46</v>
      </c>
      <c r="H128" s="47">
        <f t="shared" si="25"/>
        <v>114398.89</v>
      </c>
      <c r="I128" s="47">
        <f t="shared" si="25"/>
        <v>45667.08</v>
      </c>
      <c r="J128" s="47">
        <f t="shared" si="25"/>
        <v>48642.67</v>
      </c>
      <c r="K128" s="47">
        <f t="shared" si="25"/>
        <v>70425.51</v>
      </c>
      <c r="L128" s="47">
        <f t="shared" si="25"/>
        <v>164735.26</v>
      </c>
      <c r="M128" s="47">
        <f t="shared" si="25"/>
        <v>57489.9</v>
      </c>
      <c r="N128" s="47">
        <f t="shared" si="25"/>
        <v>55610.18</v>
      </c>
      <c r="O128" s="47">
        <f t="shared" si="25"/>
        <v>43750.26</v>
      </c>
      <c r="P128" s="47">
        <f t="shared" si="25"/>
        <v>156850.34</v>
      </c>
      <c r="Q128" s="47">
        <f t="shared" si="25"/>
        <v>43538.649999999994</v>
      </c>
      <c r="R128" s="47">
        <f t="shared" si="25"/>
        <v>61481.57</v>
      </c>
      <c r="S128" s="47">
        <f t="shared" si="25"/>
        <v>36232.61</v>
      </c>
      <c r="T128" s="47">
        <f t="shared" si="25"/>
        <v>141252.83000000002</v>
      </c>
    </row>
    <row r="129" spans="1:20" ht="12.75">
      <c r="A129" s="6" t="s">
        <v>150</v>
      </c>
      <c r="B129" s="4"/>
      <c r="C129" s="47">
        <v>4401.36305</v>
      </c>
      <c r="D129" s="47">
        <f>H129+L129+P129+T129</f>
        <v>4674.17</v>
      </c>
      <c r="E129" s="25">
        <v>4674.17</v>
      </c>
      <c r="F129" s="25"/>
      <c r="G129" s="25"/>
      <c r="H129" s="23">
        <f>E129+F129+G129</f>
        <v>4674.17</v>
      </c>
      <c r="I129" s="25"/>
      <c r="J129" s="47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300667.7</v>
      </c>
      <c r="E130" s="23">
        <v>13500.16</v>
      </c>
      <c r="F130" s="23">
        <v>18580.6</v>
      </c>
      <c r="G130" s="23">
        <v>20354.16</v>
      </c>
      <c r="H130" s="23">
        <f>E130+F130+G130</f>
        <v>52434.92</v>
      </c>
      <c r="I130" s="23">
        <v>20079.68</v>
      </c>
      <c r="J130" s="23">
        <v>23124.47</v>
      </c>
      <c r="K130" s="23">
        <v>41544.21</v>
      </c>
      <c r="L130" s="23">
        <f>I130+J130+K130</f>
        <v>84748.36</v>
      </c>
      <c r="M130" s="23">
        <v>28426</v>
      </c>
      <c r="N130" s="23">
        <v>39509.43</v>
      </c>
      <c r="O130" s="23">
        <v>18497.79</v>
      </c>
      <c r="P130" s="23">
        <f>M130+N130+O130</f>
        <v>86433.22</v>
      </c>
      <c r="Q130" s="23">
        <v>20898.8</v>
      </c>
      <c r="R130" s="23">
        <v>32730.12</v>
      </c>
      <c r="S130" s="23">
        <v>23422.28</v>
      </c>
      <c r="T130" s="23">
        <f>Q130+R130+S130</f>
        <v>77051.2</v>
      </c>
    </row>
    <row r="131" spans="1:20" ht="25.5">
      <c r="A131" s="6" t="s">
        <v>149</v>
      </c>
      <c r="B131" s="4"/>
      <c r="C131" s="23"/>
      <c r="D131" s="47">
        <f>H131+L131+P131+T131</f>
        <v>271895.45</v>
      </c>
      <c r="E131" s="23">
        <v>15514.8</v>
      </c>
      <c r="F131" s="23">
        <v>24336.7</v>
      </c>
      <c r="G131" s="23">
        <v>17438.3</v>
      </c>
      <c r="H131" s="23">
        <f>E131+F131+G131</f>
        <v>57289.8</v>
      </c>
      <c r="I131" s="23">
        <v>25587.4</v>
      </c>
      <c r="J131" s="23">
        <v>25518.2</v>
      </c>
      <c r="K131" s="23">
        <v>28881.3</v>
      </c>
      <c r="L131" s="23">
        <f>I131+J131+K131</f>
        <v>79986.90000000001</v>
      </c>
      <c r="M131" s="23">
        <v>29063.9</v>
      </c>
      <c r="N131" s="23">
        <v>16100.75</v>
      </c>
      <c r="O131" s="23">
        <v>25252.47</v>
      </c>
      <c r="P131" s="23">
        <f>M131+N131+O131</f>
        <v>70417.12</v>
      </c>
      <c r="Q131" s="23">
        <v>22639.85</v>
      </c>
      <c r="R131" s="23">
        <v>28751.45</v>
      </c>
      <c r="S131" s="23">
        <v>12810.33</v>
      </c>
      <c r="T131" s="23">
        <f>Q131+R131+S131</f>
        <v>64201.630000000005</v>
      </c>
    </row>
    <row r="132" spans="1:20" ht="25.5">
      <c r="A132" s="6" t="s">
        <v>40</v>
      </c>
      <c r="B132" s="4" t="s">
        <v>25</v>
      </c>
      <c r="C132" s="23">
        <v>24334.1</v>
      </c>
      <c r="D132" s="47">
        <f>H132+L132+P132+T132</f>
        <v>24334.1</v>
      </c>
      <c r="E132" s="23"/>
      <c r="F132" s="23"/>
      <c r="G132" s="23"/>
      <c r="H132" s="23">
        <f>E132+F132+G132</f>
        <v>0</v>
      </c>
      <c r="I132" s="23"/>
      <c r="J132" s="23"/>
      <c r="K132" s="23"/>
      <c r="L132" s="23">
        <f>I132+J132+K132</f>
        <v>0</v>
      </c>
      <c r="M132" s="23"/>
      <c r="N132" s="23">
        <v>14334.1</v>
      </c>
      <c r="O132" s="23"/>
      <c r="P132" s="23">
        <f>M132+N132+O132</f>
        <v>14334.1</v>
      </c>
      <c r="Q132" s="23"/>
      <c r="R132" s="23"/>
      <c r="S132" s="23">
        <v>10000</v>
      </c>
      <c r="T132" s="23">
        <f>Q132+R132+S132</f>
        <v>10000</v>
      </c>
    </row>
    <row r="133" spans="1:20" ht="25.5">
      <c r="A133" s="6" t="s">
        <v>138</v>
      </c>
      <c r="B133" s="4" t="s">
        <v>26</v>
      </c>
      <c r="C133" s="23">
        <f>C128+C132+C129</f>
        <v>601288.6236800001</v>
      </c>
      <c r="D133" s="23">
        <f>D128+D132</f>
        <v>601571.42</v>
      </c>
      <c r="E133" s="45">
        <f aca="true" t="shared" si="26" ref="E133:T133">E128+E132</f>
        <v>33689.13</v>
      </c>
      <c r="F133" s="45">
        <f t="shared" si="26"/>
        <v>42917.3</v>
      </c>
      <c r="G133" s="45">
        <f t="shared" si="26"/>
        <v>37792.46</v>
      </c>
      <c r="H133" s="45">
        <f t="shared" si="26"/>
        <v>114398.89</v>
      </c>
      <c r="I133" s="45">
        <f t="shared" si="26"/>
        <v>45667.08</v>
      </c>
      <c r="J133" s="45">
        <f t="shared" si="26"/>
        <v>48642.67</v>
      </c>
      <c r="K133" s="45">
        <f t="shared" si="26"/>
        <v>70425.51</v>
      </c>
      <c r="L133" s="45">
        <f t="shared" si="26"/>
        <v>164735.26</v>
      </c>
      <c r="M133" s="45">
        <f t="shared" si="26"/>
        <v>57489.9</v>
      </c>
      <c r="N133" s="45">
        <f t="shared" si="26"/>
        <v>69944.28</v>
      </c>
      <c r="O133" s="45">
        <f t="shared" si="26"/>
        <v>43750.26</v>
      </c>
      <c r="P133" s="45">
        <f t="shared" si="26"/>
        <v>171184.44</v>
      </c>
      <c r="Q133" s="45">
        <f t="shared" si="26"/>
        <v>43538.649999999994</v>
      </c>
      <c r="R133" s="45">
        <f t="shared" si="26"/>
        <v>61481.57</v>
      </c>
      <c r="S133" s="45">
        <f t="shared" si="26"/>
        <v>46232.61</v>
      </c>
      <c r="T133" s="45">
        <f t="shared" si="26"/>
        <v>151252.83000000002</v>
      </c>
    </row>
    <row r="134" spans="1:20" ht="25.5">
      <c r="A134" s="6" t="s">
        <v>143</v>
      </c>
      <c r="B134" s="4" t="s">
        <v>139</v>
      </c>
      <c r="C134" s="23">
        <f>C127-C133</f>
        <v>-4674.167280000169</v>
      </c>
      <c r="D134" s="23">
        <f>D127-D133</f>
        <v>-4674.170000000042</v>
      </c>
      <c r="E134" s="45">
        <f aca="true" t="shared" si="27" ref="E134:T134">E127-E133</f>
        <v>-195.4300000000003</v>
      </c>
      <c r="F134" s="45">
        <f t="shared" si="27"/>
        <v>969</v>
      </c>
      <c r="G134" s="45">
        <f t="shared" si="27"/>
        <v>-1687.760000000002</v>
      </c>
      <c r="H134" s="45">
        <f t="shared" si="27"/>
        <v>-914.1900000000023</v>
      </c>
      <c r="I134" s="45">
        <f t="shared" si="27"/>
        <v>6742.8399999999965</v>
      </c>
      <c r="J134" s="45">
        <f t="shared" si="27"/>
        <v>11787.029999999999</v>
      </c>
      <c r="K134" s="45">
        <f t="shared" si="27"/>
        <v>-14131.809999999998</v>
      </c>
      <c r="L134" s="45">
        <f t="shared" si="27"/>
        <v>4398.059999999969</v>
      </c>
      <c r="M134" s="45">
        <f t="shared" si="27"/>
        <v>-935.3799999999974</v>
      </c>
      <c r="N134" s="45">
        <f t="shared" si="27"/>
        <v>4651.070000000007</v>
      </c>
      <c r="O134" s="45">
        <f t="shared" si="27"/>
        <v>3557.540000000001</v>
      </c>
      <c r="P134" s="45">
        <f t="shared" si="27"/>
        <v>7273.229999999981</v>
      </c>
      <c r="Q134" s="45">
        <f t="shared" si="27"/>
        <v>-2618.5999999999913</v>
      </c>
      <c r="R134" s="45">
        <f t="shared" si="27"/>
        <v>-38209.86</v>
      </c>
      <c r="S134" s="45">
        <f t="shared" si="27"/>
        <v>25397.190000000002</v>
      </c>
      <c r="T134" s="45">
        <f t="shared" si="27"/>
        <v>-15431.270000000019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-1742.730820000169</v>
      </c>
      <c r="D135" s="23">
        <f t="shared" si="28"/>
        <v>-1742.7300000000419</v>
      </c>
      <c r="E135" s="23">
        <f t="shared" si="28"/>
        <v>2736.0099999999998</v>
      </c>
      <c r="F135" s="23">
        <f>F11+F134</f>
        <v>3705.0099999999998</v>
      </c>
      <c r="G135" s="23">
        <f>G11+G134</f>
        <v>2017.2499999999977</v>
      </c>
      <c r="H135" s="23">
        <f t="shared" si="28"/>
        <v>2017.2499999999977</v>
      </c>
      <c r="I135" s="23">
        <f t="shared" si="28"/>
        <v>8760.089999999995</v>
      </c>
      <c r="J135" s="23">
        <f t="shared" si="28"/>
        <v>20547.119999999995</v>
      </c>
      <c r="K135" s="23">
        <f t="shared" si="28"/>
        <v>6415.309999999998</v>
      </c>
      <c r="L135" s="23">
        <f t="shared" si="28"/>
        <v>6415.309999999967</v>
      </c>
      <c r="M135" s="23">
        <f t="shared" si="28"/>
        <v>5479.929999999969</v>
      </c>
      <c r="N135" s="23">
        <f t="shared" si="28"/>
        <v>10130.999999999976</v>
      </c>
      <c r="O135" s="23">
        <f t="shared" si="28"/>
        <v>13688.539999999977</v>
      </c>
      <c r="P135" s="23">
        <f t="shared" si="28"/>
        <v>13688.539999999948</v>
      </c>
      <c r="Q135" s="23">
        <f t="shared" si="28"/>
        <v>11069.939999999957</v>
      </c>
      <c r="R135" s="23">
        <f>R11+R134</f>
        <v>-27139.920000000042</v>
      </c>
      <c r="S135" s="23">
        <f t="shared" si="28"/>
        <v>-1742.7300000000396</v>
      </c>
      <c r="T135" s="23">
        <f t="shared" si="28"/>
        <v>-1742.7300000000705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>
        <f>C135+C136</f>
        <v>-1742.730820000169</v>
      </c>
      <c r="D137" s="23">
        <f>D135-D11</f>
        <v>-4674.170000000042</v>
      </c>
      <c r="E137" s="23">
        <f>E135-D11</f>
        <v>-195.4300000000003</v>
      </c>
      <c r="F137" s="23">
        <f>F135-D11</f>
        <v>773.5699999999997</v>
      </c>
      <c r="G137" s="23">
        <f>G135-D11</f>
        <v>-914.1900000000023</v>
      </c>
      <c r="H137" s="23">
        <f>H135-D11</f>
        <v>-914.1900000000023</v>
      </c>
      <c r="I137" s="23">
        <f>I135-D11</f>
        <v>5828.649999999994</v>
      </c>
      <c r="J137" s="23">
        <f>J135-D11</f>
        <v>17615.679999999997</v>
      </c>
      <c r="K137" s="23">
        <f>K135-D11</f>
        <v>3483.8699999999976</v>
      </c>
      <c r="L137" s="23">
        <f>L135-D11</f>
        <v>3483.8699999999667</v>
      </c>
      <c r="M137" s="23">
        <f>M135-D11</f>
        <v>2548.4899999999693</v>
      </c>
      <c r="N137" s="23">
        <f>N135-D11</f>
        <v>7199.559999999976</v>
      </c>
      <c r="O137" s="23">
        <f>O135-D11</f>
        <v>10757.099999999977</v>
      </c>
      <c r="P137" s="23">
        <f>P135-D11</f>
        <v>10757.099999999948</v>
      </c>
      <c r="Q137" s="23">
        <f>Q135-D11</f>
        <v>8138.499999999956</v>
      </c>
      <c r="R137" s="23">
        <f>R135-D11</f>
        <v>-30071.36000000004</v>
      </c>
      <c r="S137" s="23">
        <f>S135-D11</f>
        <v>-4674.17000000004</v>
      </c>
      <c r="T137" s="23">
        <f>T135-D11</f>
        <v>-4674.170000000071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H8:H9"/>
    <mergeCell ref="I8:K8"/>
    <mergeCell ref="L8:L9"/>
    <mergeCell ref="C3:Q3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2014-07-23T16:41:15Z</cp:lastPrinted>
  <dcterms:created xsi:type="dcterms:W3CDTF">2007-12-12T12:07:30Z</dcterms:created>
  <dcterms:modified xsi:type="dcterms:W3CDTF">2014-07-23T16:41:24Z</dcterms:modified>
  <cp:category/>
  <cp:version/>
  <cp:contentType/>
  <cp:contentStatus/>
</cp:coreProperties>
</file>