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2340" yWindow="120" windowWidth="17070" windowHeight="8760"/>
  </bookViews>
  <sheets>
    <sheet name="Лист3" sheetId="3" r:id="rId1"/>
  </sheets>
  <definedNames>
    <definedName name="sub_10001" localSheetId="0">Лист3!#REF!</definedName>
    <definedName name="sub_10004" localSheetId="0">Лист3!#REF!</definedName>
  </definedNames>
  <calcPr calcId="125725"/>
</workbook>
</file>

<file path=xl/calcChain.xml><?xml version="1.0" encoding="utf-8"?>
<calcChain xmlns="http://schemas.openxmlformats.org/spreadsheetml/2006/main">
  <c r="D31" i="3"/>
  <c r="D29"/>
  <c r="D27"/>
  <c r="D25"/>
  <c r="D23"/>
  <c r="D21"/>
  <c r="D19"/>
  <c r="D17"/>
  <c r="D15"/>
  <c r="D13"/>
  <c r="D36"/>
  <c r="D35"/>
  <c r="D41"/>
  <c r="D45"/>
  <c r="D46"/>
  <c r="D47"/>
  <c r="D88"/>
  <c r="D85"/>
  <c r="D82"/>
  <c r="D79"/>
  <c r="D75"/>
  <c r="D71"/>
  <c r="D68"/>
  <c r="D60"/>
  <c r="D55"/>
  <c r="D54"/>
  <c r="D5"/>
  <c r="D14"/>
  <c r="D12"/>
</calcChain>
</file>

<file path=xl/sharedStrings.xml><?xml version="1.0" encoding="utf-8"?>
<sst xmlns="http://schemas.openxmlformats.org/spreadsheetml/2006/main" count="203" uniqueCount="161">
  <si>
    <t xml:space="preserve"> Дополнительное  образование</t>
  </si>
  <si>
    <t>Сведения о развитии дополнительного образования детей и взрослых</t>
  </si>
  <si>
    <t>Численность населения, обучающегося по дополнительным общеобразовательным программам</t>
  </si>
  <si>
    <t xml:space="preserve"> Содержание образовательной деятельности и организация образовательного процесса по дополнительным общеобразовательным программам</t>
  </si>
  <si>
    <t>5.2.</t>
  </si>
  <si>
    <t>5.1</t>
  </si>
  <si>
    <t>5.1.1</t>
  </si>
  <si>
    <t>5.1.1.1</t>
  </si>
  <si>
    <t>5.1.1.2</t>
  </si>
  <si>
    <t>5.1.1.3</t>
  </si>
  <si>
    <t>5.1.1.4</t>
  </si>
  <si>
    <r>
      <t>ЧО обр/дод</t>
    </r>
    <r>
      <rPr>
        <sz val="10"/>
        <rFont val="Times New Roman"/>
        <family val="1"/>
        <charset val="204"/>
      </rPr>
      <t xml:space="preserve"> - Численность детей, обучающихся в образовательных организациях дополнительного образования(включая филиалы) (указывается на основе данных о возрастном составе обучающихся) </t>
    </r>
  </si>
  <si>
    <r>
      <t xml:space="preserve">ЧО культ/дод - </t>
    </r>
    <r>
      <rPr>
        <sz val="10"/>
        <rFont val="Times New Roman"/>
        <family val="1"/>
        <charset val="204"/>
      </rPr>
      <t xml:space="preserve">Численность детей, обучающихся в образовательных организациях дополнительного образования(включая филиалы) - в музыкальных, художественных, хореографических школах и школах искусств(указывается на основе данных о возрастном составе обучающихся) </t>
    </r>
  </si>
  <si>
    <r>
      <t>ЧО спорт/дод</t>
    </r>
    <r>
      <rPr>
        <sz val="10"/>
        <rFont val="Times New Roman"/>
        <family val="1"/>
        <charset val="204"/>
      </rPr>
      <t xml:space="preserve"> - Численность детей, обучающихся в образовательных организациях дополнительного образования (включая филиалы)- в детских садах, юношеских спортивных школах</t>
    </r>
  </si>
  <si>
    <r>
      <t xml:space="preserve">Н </t>
    </r>
    <r>
      <rPr>
        <b/>
        <sz val="5"/>
        <rFont val="Times New Roman"/>
        <family val="1"/>
        <charset val="204"/>
      </rPr>
      <t>5-18</t>
    </r>
    <r>
      <rPr>
        <b/>
        <sz val="10"/>
        <rFont val="Times New Roman"/>
        <family val="1"/>
        <charset val="204"/>
      </rPr>
      <t xml:space="preserve"> -</t>
    </r>
    <r>
      <rPr>
        <sz val="10"/>
        <rFont val="Times New Roman"/>
        <family val="1"/>
        <charset val="204"/>
      </rPr>
      <t xml:space="preserve"> Численность населения в возрасте 5-18 лет на 1января следующего за отчетным годом</t>
    </r>
  </si>
  <si>
    <t>5.2.1</t>
  </si>
  <si>
    <t>5.2.1.1</t>
  </si>
  <si>
    <t>5.2.1.2</t>
  </si>
  <si>
    <t>5.2.1.4</t>
  </si>
  <si>
    <t>5.2.1.5</t>
  </si>
  <si>
    <t>5.3</t>
  </si>
  <si>
    <t>Кадровое обеспечение организаций, осуществляющих образовательную деятельность в части реализации дополнительных общеобразовательных программ</t>
  </si>
  <si>
    <t>5.3.1</t>
  </si>
  <si>
    <t>5.3.2</t>
  </si>
  <si>
    <t>5.3.3</t>
  </si>
  <si>
    <r>
      <t>ФОТ пр</t>
    </r>
    <r>
      <rPr>
        <sz val="10"/>
        <rFont val="Times New Roman"/>
        <family val="1"/>
        <charset val="204"/>
      </rPr>
      <t xml:space="preserve"> - фонд начисленной заработной платы педагогических работников списочного состава( без внешних совместителей) государственных и муниципальных образовательных организаций дополнительного образования(включая филиалы), реализующих дополнительные общеобразовательные программы для детей, - всего</t>
    </r>
  </si>
  <si>
    <r>
      <t>Ч сп, пр</t>
    </r>
    <r>
      <rPr>
        <sz val="10"/>
        <rFont val="Times New Roman"/>
        <family val="1"/>
        <charset val="204"/>
      </rPr>
      <t xml:space="preserve"> - средняя численность педагогических работников списочного состава   ( без внешних совместителей) государственных и муниципальных образовательных организаций дополнительного образования(включая филиалы), реализующих дополнительные общеобразовательные программы для детей</t>
    </r>
  </si>
  <si>
    <r>
      <t xml:space="preserve">З э - </t>
    </r>
    <r>
      <rPr>
        <sz val="10"/>
        <rFont val="Times New Roman"/>
        <family val="1"/>
        <charset val="204"/>
      </rPr>
      <t>среднемесячная номинальная начисленная заработная плата в субъекте Российской Федерации</t>
    </r>
  </si>
  <si>
    <t>5.4</t>
  </si>
  <si>
    <t>Материально-техническое и информационное обеспечение организаций, осуществляющих образовательную деятельность в части реализации дополнительных общеобразовательных программ</t>
  </si>
  <si>
    <t>5.4.1</t>
  </si>
  <si>
    <t>5.3.2.1</t>
  </si>
  <si>
    <t>5.3.2.2</t>
  </si>
  <si>
    <t>Заработная плата по региону                                                                                               З пр = {(п 5.3.2.1 / п 5.3.2.2) / 12} * 1000</t>
  </si>
  <si>
    <t>5.4.1.1</t>
  </si>
  <si>
    <t>5.4.1.2</t>
  </si>
  <si>
    <r>
      <t>Пл</t>
    </r>
    <r>
      <rPr>
        <sz val="10"/>
        <rFont val="Times New Roman"/>
        <family val="1"/>
        <charset val="204"/>
      </rPr>
      <t xml:space="preserve"> - общая площадь всех помещений образовательных организаций дополнительного образования (включая филиалы), реализующих дополнительные общеобразовательные программы для детей</t>
    </r>
  </si>
  <si>
    <r>
      <t>ЧО</t>
    </r>
    <r>
      <rPr>
        <sz val="10"/>
        <rFont val="Times New Roman"/>
        <family val="1"/>
        <charset val="204"/>
      </rPr>
      <t xml:space="preserve"> -  численность детей, обучающихся в образовательных организациях дополнительного образования (включая филиалы).</t>
    </r>
  </si>
  <si>
    <t>5.4.2</t>
  </si>
  <si>
    <t>Удельный вес числа организаций, имеющих водопровод, центральное отопление, канализацию, в общем числе образовательных организаций дополнительного образования:</t>
  </si>
  <si>
    <r>
      <t>Ч</t>
    </r>
    <r>
      <rPr>
        <sz val="10"/>
        <rFont val="Times New Roman"/>
        <family val="1"/>
        <charset val="204"/>
      </rPr>
      <t xml:space="preserve"> -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</t>
    </r>
  </si>
  <si>
    <t>Число образовательных организаций дополнительного образования (включая филиалы) реализующих дополнительные общеобразовательные программы для детей, имеющих:</t>
  </si>
  <si>
    <t>5.4.2.1</t>
  </si>
  <si>
    <t>5.4.2.2</t>
  </si>
  <si>
    <t>5.4.2.3</t>
  </si>
  <si>
    <t>5.4.2.4</t>
  </si>
  <si>
    <t>5.4.2.5</t>
  </si>
  <si>
    <t>5.4.2.6</t>
  </si>
  <si>
    <t>5.4.2.7</t>
  </si>
  <si>
    <t>центральное отопление, %          (п 5.4.2.5 / п 5.4.2.7) *100</t>
  </si>
  <si>
    <t>водоснабжение, %                     (п 5.4.2.4 / п 5.4.2.7) * 100</t>
  </si>
  <si>
    <t>канализация, %                          (п 5.4.2.6 / п 5.4.2.7) * 100</t>
  </si>
  <si>
    <t>5.4.3</t>
  </si>
  <si>
    <t xml:space="preserve">Число персональных компьютеров, используемых в учебных целях, в расчете на 100 обучающихся организаций дополнительного образования: </t>
  </si>
  <si>
    <t>5.4.3.1</t>
  </si>
  <si>
    <t>5.4.3.2</t>
  </si>
  <si>
    <t>5.4.3.3</t>
  </si>
  <si>
    <r>
      <t>ЧК</t>
    </r>
    <r>
      <rPr>
        <sz val="10"/>
        <rFont val="Times New Roman"/>
        <family val="1"/>
        <charset val="204"/>
      </rPr>
      <t xml:space="preserve"> - число персональных компьютеров, используемых в учебных целях, в образовательных организациях дополнительного образования (включая филмалы), реализующих дополнительные общеобразовательные программы для детей</t>
    </r>
  </si>
  <si>
    <r>
      <t>ЧК и</t>
    </r>
    <r>
      <rPr>
        <sz val="10"/>
        <rFont val="Times New Roman"/>
        <family val="1"/>
        <charset val="204"/>
      </rPr>
      <t xml:space="preserve"> - число персональных компьютеров, используемых в учебных целях, имеющих доступ к Интернету,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  </r>
  </si>
  <si>
    <r>
      <t>ЧО</t>
    </r>
    <r>
      <rPr>
        <sz val="10"/>
        <rFont val="Times New Roman"/>
        <family val="1"/>
        <charset val="204"/>
      </rPr>
      <t xml:space="preserve"> - численность детей, обучающихся в образовательных организациях дополнительного образования (включая филиалы)</t>
    </r>
  </si>
  <si>
    <t>5.5</t>
  </si>
  <si>
    <t>Изменение сети организаций, осуществляющих образовательную деятельность по дополнительным общеобразовательным программам (в том числе ликвидация и реорганизация организаций, осуществляющих образовательную деятельность)</t>
  </si>
  <si>
    <t>5.5.1</t>
  </si>
  <si>
    <t>5.5.1.1</t>
  </si>
  <si>
    <t>5.5.1.2</t>
  </si>
  <si>
    <t>5.5.1.3</t>
  </si>
  <si>
    <t>5.5.1.4</t>
  </si>
  <si>
    <r>
      <t>Ч спорт/дод</t>
    </r>
    <r>
      <rPr>
        <sz val="10"/>
        <rFont val="Times New Roman"/>
        <family val="1"/>
        <charset val="204"/>
      </rPr>
      <t xml:space="preserve"> - число детских, юношеских спортивных школ в отчетном году t</t>
    </r>
  </si>
  <si>
    <r>
      <t>Ч культ/дод</t>
    </r>
    <r>
      <rPr>
        <sz val="10"/>
        <rFont val="Times New Roman"/>
        <family val="1"/>
        <charset val="204"/>
      </rPr>
      <t xml:space="preserve"> - число музыкальных, художественных, хореографических школ и школ искусств в отчетном году t</t>
    </r>
  </si>
  <si>
    <r>
      <t>Ч обр/дод</t>
    </r>
    <r>
      <rPr>
        <sz val="10"/>
        <rFont val="Times New Roman"/>
        <family val="1"/>
        <charset val="204"/>
      </rPr>
      <t xml:space="preserve"> - число образовательных организаций дополнительного образования(включая филиалы), реализующих дополнительные общеобразовательные программы для детей системы образования в отчетном году t</t>
    </r>
  </si>
  <si>
    <r>
      <t>Ч обр/дод (-1)</t>
    </r>
    <r>
      <rPr>
        <sz val="10"/>
        <rFont val="Times New Roman"/>
        <family val="1"/>
        <charset val="204"/>
      </rPr>
      <t xml:space="preserve"> -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в году t - 1, предшествовавшем отчетному году t</t>
    </r>
  </si>
  <si>
    <t>5.5.1.5</t>
  </si>
  <si>
    <r>
      <t xml:space="preserve">Чкульт/дод (-1) </t>
    </r>
    <r>
      <rPr>
        <sz val="10"/>
        <rFont val="Times New Roman"/>
        <family val="1"/>
        <charset val="204"/>
      </rPr>
      <t>- число музыкальных, художественных, хореографических школ и школ искусств в году t - 1, предшествовавшем в отчетном году t</t>
    </r>
  </si>
  <si>
    <t>5.5.1.6</t>
  </si>
  <si>
    <r>
      <t>Чспорт/дод (-1</t>
    </r>
    <r>
      <rPr>
        <sz val="10"/>
        <rFont val="Times New Roman"/>
        <family val="1"/>
        <charset val="204"/>
      </rPr>
      <t>) - число детских, юношеских спортивных школ в году t-1, предшествовавшем отчетному году t.</t>
    </r>
  </si>
  <si>
    <t>5.6</t>
  </si>
  <si>
    <t>Финансово-экономическая деятельность организаций, осуществляющих образовательную деятельность в части обеспечения реализации дополнительных общеобразовательных программ</t>
  </si>
  <si>
    <t>5.6.1</t>
  </si>
  <si>
    <t>5.6.1.1</t>
  </si>
  <si>
    <r>
      <rPr>
        <b/>
        <sz val="10"/>
        <rFont val="Times New Roman"/>
        <family val="1"/>
        <charset val="204"/>
      </rPr>
      <t>ОС</t>
    </r>
    <r>
      <rPr>
        <sz val="10"/>
        <rFont val="Times New Roman"/>
        <family val="1"/>
        <charset val="204"/>
      </rPr>
      <t xml:space="preserve"> - общий объем финансирования образовательных организаций дополнительного образования(включая филиалы), реализующих дополнительные общеобразовательные программы для детей</t>
    </r>
  </si>
  <si>
    <t>5.6.1.2</t>
  </si>
  <si>
    <r>
      <rPr>
        <b/>
        <sz val="10"/>
        <rFont val="Times New Roman"/>
        <family val="1"/>
        <charset val="204"/>
      </rPr>
      <t>ЧО</t>
    </r>
    <r>
      <rPr>
        <sz val="10"/>
        <rFont val="Times New Roman"/>
        <family val="1"/>
        <charset val="204"/>
      </rPr>
      <t xml:space="preserve"> - численность детей, обучающихся в образовательных организациях дополнительного образования (включая филиалы)</t>
    </r>
  </si>
  <si>
    <t>Общий обьем финансовых средств, поступивших в образовательные организации дополнительного образования, в расчете на одного обучающегося,  тыс. руб, п 5.6.1.1 / п 5.6.1.2</t>
  </si>
  <si>
    <t>5.6.2</t>
  </si>
  <si>
    <t>5.6.2.1</t>
  </si>
  <si>
    <r>
      <rPr>
        <b/>
        <sz val="10"/>
        <rFont val="Times New Roman"/>
        <family val="1"/>
        <charset val="204"/>
      </rPr>
      <t>ВБС</t>
    </r>
    <r>
      <rPr>
        <sz val="10"/>
        <rFont val="Times New Roman"/>
        <family val="1"/>
        <charset val="204"/>
      </rPr>
      <t xml:space="preserve"> - объем средств от приносящей доход деятельности (внебюджетных средств), поступивших в образовательныеорганизации дополнительного образования (включая филиалы), реализующие дополнительные общеобразовательные программы для детей</t>
    </r>
  </si>
  <si>
    <t>5.6.2.2</t>
  </si>
  <si>
    <t>5.7</t>
  </si>
  <si>
    <t>Структура организаций, осуществляющих образовательную деятельность, реализующих дополнительные общеобразовательные программы (в том числе характеристика их филиалов)</t>
  </si>
  <si>
    <t>5.7.1.1</t>
  </si>
  <si>
    <t>5.7.1</t>
  </si>
  <si>
    <t>5.7.1.2</t>
  </si>
  <si>
    <r>
      <rPr>
        <b/>
        <sz val="10"/>
        <rFont val="Times New Roman"/>
        <family val="1"/>
        <charset val="204"/>
      </rPr>
      <t>Чгф</t>
    </r>
    <r>
      <rPr>
        <sz val="10"/>
        <rFont val="Times New Roman"/>
        <family val="1"/>
        <charset val="204"/>
      </rPr>
      <t xml:space="preserve"> - число организаций дополнительного образования (включая филиалы), реализующих дополнительные общеобразовательные программы для детей, имеющих филиалы</t>
    </r>
  </si>
  <si>
    <r>
      <rPr>
        <b/>
        <sz val="10"/>
        <rFont val="Times New Roman"/>
        <family val="1"/>
        <charset val="204"/>
      </rPr>
      <t>Чг</t>
    </r>
    <r>
      <rPr>
        <sz val="10"/>
        <rFont val="Times New Roman"/>
        <family val="1"/>
        <charset val="204"/>
      </rPr>
      <t xml:space="preserve"> - число организаций дополнительного образования (включая филиалы), реализующих дополнительные общеобразовательные программы для детей</t>
    </r>
  </si>
  <si>
    <t>5.8</t>
  </si>
  <si>
    <t>Создание безопасных условий при организации образовательного процесса в организациях, существляющих образовательную деятельностьв части реализации дополнительных общеобразовательных программ</t>
  </si>
  <si>
    <t>5.8.1</t>
  </si>
  <si>
    <t>5.8.1.1</t>
  </si>
  <si>
    <t>5.8.1.2</t>
  </si>
  <si>
    <r>
      <rPr>
        <b/>
        <sz val="10"/>
        <rFont val="Times New Roman"/>
        <family val="1"/>
        <charset val="204"/>
      </rPr>
      <t>Чпкр</t>
    </r>
    <r>
      <rPr>
        <sz val="10"/>
        <rFont val="Times New Roman"/>
        <family val="1"/>
        <charset val="204"/>
      </rPr>
      <t xml:space="preserve"> - число образовательных организаций дополнительного образования(включая филиалы), реализующих дополнительные общеобразовательные программы для детей, имеющих пожарные краны и рукава</t>
    </r>
  </si>
  <si>
    <r>
      <rPr>
        <b/>
        <sz val="10"/>
        <rFont val="Times New Roman"/>
        <family val="1"/>
        <charset val="204"/>
      </rPr>
      <t>Ч</t>
    </r>
    <r>
      <rPr>
        <sz val="10"/>
        <rFont val="Times New Roman"/>
        <family val="1"/>
        <charset val="204"/>
      </rPr>
      <t xml:space="preserve"> -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</t>
    </r>
  </si>
  <si>
    <t>5.8.2</t>
  </si>
  <si>
    <t>5.8.2.1</t>
  </si>
  <si>
    <t>5.8.2.2</t>
  </si>
  <si>
    <r>
      <rPr>
        <b/>
        <sz val="10"/>
        <rFont val="Times New Roman"/>
        <family val="1"/>
        <charset val="204"/>
      </rPr>
      <t>Чди</t>
    </r>
    <r>
      <rPr>
        <sz val="10"/>
        <rFont val="Times New Roman"/>
        <family val="1"/>
        <charset val="204"/>
      </rPr>
      <t xml:space="preserve"> -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дымовые извещатели</t>
    </r>
  </si>
  <si>
    <t>5.8.3</t>
  </si>
  <si>
    <t>5.8.3.1</t>
  </si>
  <si>
    <t>5.8.3.2</t>
  </si>
  <si>
    <r>
      <rPr>
        <b/>
        <sz val="10"/>
        <rFont val="Times New Roman"/>
        <family val="1"/>
        <charset val="204"/>
      </rPr>
      <t>Ча</t>
    </r>
    <r>
      <rPr>
        <sz val="10"/>
        <rFont val="Times New Roman"/>
        <family val="1"/>
        <charset val="204"/>
      </rPr>
      <t xml:space="preserve"> -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находятся в аварийном состоянии</t>
    </r>
  </si>
  <si>
    <t>5.8.4</t>
  </si>
  <si>
    <t>5.8.4.1</t>
  </si>
  <si>
    <t>5.8.4.2</t>
  </si>
  <si>
    <r>
      <rPr>
        <b/>
        <sz val="10"/>
        <rFont val="Times New Roman"/>
        <family val="1"/>
        <charset val="204"/>
      </rPr>
      <t>Чкр</t>
    </r>
    <r>
      <rPr>
        <sz val="10"/>
        <rFont val="Times New Roman"/>
        <family val="1"/>
        <charset val="204"/>
      </rPr>
      <t xml:space="preserve"> - число образовательных организаций дополнительного образования(включая филиалы), реализующих дополнительные общеобразовательные программы для детей, здания которых требуют капитального ремонта</t>
    </r>
  </si>
  <si>
    <t>Удельный вес числа организаций, здания которых требуют капитального ремонта, в общем числе образовательных организаций дополнительного образования, %, (п 5.8.4.1 / п 5.8.4.2) * 100</t>
  </si>
  <si>
    <t>Раздел/подраздел/показатель</t>
  </si>
  <si>
    <t>Единица измерения</t>
  </si>
  <si>
    <t>Значение показателя</t>
  </si>
  <si>
    <t>процент</t>
  </si>
  <si>
    <t xml:space="preserve">Охват детей в возрасте 5 - 18 лет дополнительными общеобразовательными программами (удельный вес численности детей, получающих услуги дополнительного образования, в общей численности детей в возрасте 5 - 18 лет);      {(п.5.1.1.1+п.5.1.1.2+п5.1.1.3)/п.5.1.1.4}*100       </t>
  </si>
  <si>
    <t>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                                                                                                        (п 5.3.2 / п 5.3.3) * 100</t>
  </si>
  <si>
    <t xml:space="preserve">Общая площадь всех помещений организаций дополнительного образования в расчете на одного обучающегося                                                                                     (п 5.4.1.1 / п 5.4.1.2)*100                           </t>
  </si>
  <si>
    <t>квадратный метр</t>
  </si>
  <si>
    <t>Всего                                     (п 5.4.3.1 / п 5.4.3.3) * 100</t>
  </si>
  <si>
    <t>Имеющих доступ к интернету (п 5.4.3.2 / п 5.4.3.3) * 100</t>
  </si>
  <si>
    <t>единица</t>
  </si>
  <si>
    <t>Темп роста числа образовательных организаций дополнительного образования,  {(п 5.5.1.1+п 5.5.1.2+п 5.5.1.3)/(п 5.5.1.4+п 5.5.1.5+п 5.5.1.6)} * 100</t>
  </si>
  <si>
    <t>тысяча рублей</t>
  </si>
  <si>
    <t>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образования, (п 5.6.2.1 / п 5.6.2.2) * 100</t>
  </si>
  <si>
    <t>Удельный вес числа организаций, имеющих филиалы,  в общем числе образовательных организаций дополнительного образования,                                 (п 5.7.1.1 / п 5.7.1.2) * 100</t>
  </si>
  <si>
    <t>Удельный вес числа организаций, имеющих пожарные краны и рукава, в общем числе образовательных организаций дополнительного образования,                     (п 5.8.1.1 / п 5.8.1.2) * 100</t>
  </si>
  <si>
    <t>Удельный вес числа организаций, имеющих дымовые извещатели, в общем числе образовательных организаций дополнительного образования,                     (п 5.8.2.1 / п 5.8.2.2) * 100</t>
  </si>
  <si>
    <t>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образования,  (п 5.8.3.1 / п 5.8.3.2) * 100</t>
  </si>
  <si>
    <t>5.2.1.3</t>
  </si>
  <si>
    <t>чел.</t>
  </si>
  <si>
    <t>5.2.1.6</t>
  </si>
  <si>
    <t xml:space="preserve">                  - художественная;</t>
  </si>
  <si>
    <t>5.2.1.7</t>
  </si>
  <si>
    <t xml:space="preserve">                    - эколого-биологическая;</t>
  </si>
  <si>
    <t>5.2.1.8</t>
  </si>
  <si>
    <t xml:space="preserve">               - туристско-краеведческая;</t>
  </si>
  <si>
    <t>5.2.1.9</t>
  </si>
  <si>
    <t>5.2.1.10</t>
  </si>
  <si>
    <t>5.2.1.11</t>
  </si>
  <si>
    <t>5.2.1.12</t>
  </si>
  <si>
    <t>5.2.1.13</t>
  </si>
  <si>
    <t xml:space="preserve">                  - 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- в музыкальных, художественных, хореографических школах и школах искусств;</t>
  </si>
  <si>
    <t>5.2.1.14</t>
  </si>
  <si>
    <t xml:space="preserve">             - 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- в детских, юношеских спортивных школах.</t>
  </si>
  <si>
    <r>
      <t xml:space="preserve"> Структура численности обучающихся в организациях дополнительного образования по видам образовательной деятельности (удельный вес численности детей, обучающихся в организациях, реализующих дополнительные общеобразовательные программы различных видов, в общей численности детей, обучающихся в организациях, реализующих дополнительные общеобразовательные программы).      </t>
    </r>
    <r>
      <rPr>
        <sz val="10"/>
        <color indexed="12"/>
        <rFont val="Times New Roman"/>
        <family val="1"/>
        <charset val="204"/>
      </rPr>
      <t>формула</t>
    </r>
  </si>
  <si>
    <t>заполняемые ячейки</t>
  </si>
  <si>
    <r>
      <t xml:space="preserve">          - 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по видам образовательной деятельности:  </t>
    </r>
    <r>
      <rPr>
        <sz val="10"/>
        <color indexed="12"/>
        <rFont val="Times New Roman"/>
        <family val="1"/>
        <charset val="204"/>
      </rPr>
      <t>формула</t>
    </r>
  </si>
  <si>
    <t xml:space="preserve">                 - военно-патриотическая и спортивно-техническая;</t>
  </si>
  <si>
    <t xml:space="preserve">                - спортивная;</t>
  </si>
  <si>
    <t xml:space="preserve">                 - техническая;</t>
  </si>
  <si>
    <t xml:space="preserve">                  - другие;</t>
  </si>
  <si>
    <r>
      <t xml:space="preserve">               </t>
    </r>
    <r>
      <rPr>
        <sz val="10"/>
        <rFont val="Times New Roman"/>
        <family val="1"/>
        <charset val="204"/>
      </rPr>
      <t>- работающие по всем видам образовательной деятельности;</t>
    </r>
  </si>
  <si>
    <r>
      <t>Чв</t>
    </r>
    <r>
      <rPr>
        <sz val="10"/>
        <rFont val="Times New Roman"/>
        <family val="1"/>
        <charset val="204"/>
      </rPr>
      <t xml:space="preserve"> - водопровод</t>
    </r>
  </si>
  <si>
    <r>
      <t>Чцо</t>
    </r>
    <r>
      <rPr>
        <sz val="10"/>
        <rFont val="Times New Roman"/>
        <family val="1"/>
        <charset val="204"/>
      </rPr>
      <t xml:space="preserve"> - центральное отопление</t>
    </r>
  </si>
  <si>
    <r>
      <t>Чк</t>
    </r>
    <r>
      <rPr>
        <sz val="10"/>
        <rFont val="Times New Roman"/>
        <family val="1"/>
        <charset val="204"/>
      </rPr>
      <t xml:space="preserve"> - канализация</t>
    </r>
  </si>
  <si>
    <t>Исполнитель: Мищенко Александра Александровна</t>
  </si>
  <si>
    <t>телефон: 8 (49237)2-03-84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</si>
</sst>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indexed="6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2" fillId="3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 applyProtection="1">
      <alignment horizontal="left" vertical="top" wrapText="1"/>
      <protection hidden="1"/>
    </xf>
    <xf numFmtId="0" fontId="9" fillId="4" borderId="0" xfId="0" applyFont="1" applyFill="1" applyBorder="1" applyAlignment="1" applyProtection="1">
      <alignment horizontal="left" vertical="top" wrapText="1"/>
      <protection hidden="1"/>
    </xf>
    <xf numFmtId="0" fontId="10" fillId="4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18" Type="http://schemas.openxmlformats.org/officeDocument/2006/relationships/image" Target="../media/image18.emf"/><Relationship Id="rId3" Type="http://schemas.openxmlformats.org/officeDocument/2006/relationships/image" Target="../media/image3.wmf"/><Relationship Id="rId21" Type="http://schemas.openxmlformats.org/officeDocument/2006/relationships/image" Target="../media/image21.e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17" Type="http://schemas.openxmlformats.org/officeDocument/2006/relationships/image" Target="../media/image17.emf"/><Relationship Id="rId2" Type="http://schemas.openxmlformats.org/officeDocument/2006/relationships/image" Target="../media/image2.w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23" Type="http://schemas.openxmlformats.org/officeDocument/2006/relationships/image" Target="../media/image23.emf"/><Relationship Id="rId10" Type="http://schemas.openxmlformats.org/officeDocument/2006/relationships/image" Target="../media/image10.wmf"/><Relationship Id="rId19" Type="http://schemas.openxmlformats.org/officeDocument/2006/relationships/image" Target="../media/image19.e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Relationship Id="rId22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</xdr:col>
      <xdr:colOff>409575</xdr:colOff>
      <xdr:row>14</xdr:row>
      <xdr:rowOff>228600</xdr:rowOff>
    </xdr:to>
    <xdr:pic>
      <xdr:nvPicPr>
        <xdr:cNvPr id="11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5934075"/>
          <a:ext cx="409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428625</xdr:colOff>
      <xdr:row>15</xdr:row>
      <xdr:rowOff>247650</xdr:rowOff>
    </xdr:to>
    <xdr:pic>
      <xdr:nvPicPr>
        <xdr:cNvPr id="11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875" y="6581775"/>
          <a:ext cx="428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447675</xdr:colOff>
      <xdr:row>17</xdr:row>
      <xdr:rowOff>247650</xdr:rowOff>
    </xdr:to>
    <xdr:pic>
      <xdr:nvPicPr>
        <xdr:cNvPr id="11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3875" y="6905625"/>
          <a:ext cx="447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19</xdr:row>
      <xdr:rowOff>9525</xdr:rowOff>
    </xdr:from>
    <xdr:to>
      <xdr:col>1</xdr:col>
      <xdr:colOff>447675</xdr:colOff>
      <xdr:row>19</xdr:row>
      <xdr:rowOff>257175</xdr:rowOff>
    </xdr:to>
    <xdr:pic>
      <xdr:nvPicPr>
        <xdr:cNvPr id="119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3875" y="7239000"/>
          <a:ext cx="4476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466725</xdr:colOff>
      <xdr:row>31</xdr:row>
      <xdr:rowOff>228600</xdr:rowOff>
    </xdr:to>
    <xdr:pic>
      <xdr:nvPicPr>
        <xdr:cNvPr id="11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23875" y="9172575"/>
          <a:ext cx="466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495300</xdr:colOff>
      <xdr:row>32</xdr:row>
      <xdr:rowOff>228600</xdr:rowOff>
    </xdr:to>
    <xdr:pic>
      <xdr:nvPicPr>
        <xdr:cNvPr id="119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3875" y="9820275"/>
          <a:ext cx="495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21</xdr:row>
      <xdr:rowOff>9525</xdr:rowOff>
    </xdr:from>
    <xdr:to>
      <xdr:col>1</xdr:col>
      <xdr:colOff>457200</xdr:colOff>
      <xdr:row>21</xdr:row>
      <xdr:rowOff>295275</xdr:rowOff>
    </xdr:to>
    <xdr:pic>
      <xdr:nvPicPr>
        <xdr:cNvPr id="11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33400" y="7562850"/>
          <a:ext cx="4476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23</xdr:row>
      <xdr:rowOff>28575</xdr:rowOff>
    </xdr:from>
    <xdr:to>
      <xdr:col>1</xdr:col>
      <xdr:colOff>476250</xdr:colOff>
      <xdr:row>23</xdr:row>
      <xdr:rowOff>276225</xdr:rowOff>
    </xdr:to>
    <xdr:pic>
      <xdr:nvPicPr>
        <xdr:cNvPr id="119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52450" y="7905750"/>
          <a:ext cx="447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25</xdr:row>
      <xdr:rowOff>28575</xdr:rowOff>
    </xdr:from>
    <xdr:to>
      <xdr:col>1</xdr:col>
      <xdr:colOff>447675</xdr:colOff>
      <xdr:row>25</xdr:row>
      <xdr:rowOff>276225</xdr:rowOff>
    </xdr:to>
    <xdr:pic>
      <xdr:nvPicPr>
        <xdr:cNvPr id="11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23875" y="8229600"/>
          <a:ext cx="447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27</xdr:row>
      <xdr:rowOff>9525</xdr:rowOff>
    </xdr:from>
    <xdr:to>
      <xdr:col>1</xdr:col>
      <xdr:colOff>457200</xdr:colOff>
      <xdr:row>27</xdr:row>
      <xdr:rowOff>257175</xdr:rowOff>
    </xdr:to>
    <xdr:pic>
      <xdr:nvPicPr>
        <xdr:cNvPr id="11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33400" y="8534400"/>
          <a:ext cx="4476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29</xdr:row>
      <xdr:rowOff>28575</xdr:rowOff>
    </xdr:from>
    <xdr:to>
      <xdr:col>1</xdr:col>
      <xdr:colOff>476250</xdr:colOff>
      <xdr:row>29</xdr:row>
      <xdr:rowOff>276225</xdr:rowOff>
    </xdr:to>
    <xdr:pic>
      <xdr:nvPicPr>
        <xdr:cNvPr id="11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52450" y="8877300"/>
          <a:ext cx="447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10</xdr:row>
      <xdr:rowOff>1228725</xdr:rowOff>
    </xdr:from>
    <xdr:to>
      <xdr:col>1</xdr:col>
      <xdr:colOff>2914650</xdr:colOff>
      <xdr:row>12</xdr:row>
      <xdr:rowOff>28575</xdr:rowOff>
    </xdr:to>
    <xdr:pic>
      <xdr:nvPicPr>
        <xdr:cNvPr id="12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9600" y="5334000"/>
          <a:ext cx="28289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11</xdr:row>
      <xdr:rowOff>219075</xdr:rowOff>
    </xdr:from>
    <xdr:to>
      <xdr:col>1</xdr:col>
      <xdr:colOff>3000375</xdr:colOff>
      <xdr:row>13</xdr:row>
      <xdr:rowOff>28575</xdr:rowOff>
    </xdr:to>
    <xdr:pic>
      <xdr:nvPicPr>
        <xdr:cNvPr id="120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09600" y="5534025"/>
          <a:ext cx="29146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12</xdr:row>
      <xdr:rowOff>228600</xdr:rowOff>
    </xdr:from>
    <xdr:to>
      <xdr:col>1</xdr:col>
      <xdr:colOff>3228975</xdr:colOff>
      <xdr:row>14</xdr:row>
      <xdr:rowOff>0</xdr:rowOff>
    </xdr:to>
    <xdr:pic>
      <xdr:nvPicPr>
        <xdr:cNvPr id="120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00075" y="5734050"/>
          <a:ext cx="3152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2867025</xdr:colOff>
      <xdr:row>16</xdr:row>
      <xdr:rowOff>304800</xdr:rowOff>
    </xdr:to>
    <xdr:pic>
      <xdr:nvPicPr>
        <xdr:cNvPr id="12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23875" y="6743700"/>
          <a:ext cx="28670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304800</xdr:colOff>
      <xdr:row>33</xdr:row>
      <xdr:rowOff>0</xdr:rowOff>
    </xdr:to>
    <xdr:pic>
      <xdr:nvPicPr>
        <xdr:cNvPr id="120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523875" y="1046797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304800</xdr:colOff>
      <xdr:row>33</xdr:row>
      <xdr:rowOff>0</xdr:rowOff>
    </xdr:to>
    <xdr:pic>
      <xdr:nvPicPr>
        <xdr:cNvPr id="120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523875" y="1046797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304800</xdr:colOff>
      <xdr:row>33</xdr:row>
      <xdr:rowOff>0</xdr:rowOff>
    </xdr:to>
    <xdr:pic>
      <xdr:nvPicPr>
        <xdr:cNvPr id="120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523875" y="1046797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304800</xdr:colOff>
      <xdr:row>33</xdr:row>
      <xdr:rowOff>0</xdr:rowOff>
    </xdr:to>
    <xdr:pic>
      <xdr:nvPicPr>
        <xdr:cNvPr id="120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523875" y="1046797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190500</xdr:colOff>
      <xdr:row>90</xdr:row>
      <xdr:rowOff>0</xdr:rowOff>
    </xdr:to>
    <xdr:pic>
      <xdr:nvPicPr>
        <xdr:cNvPr id="120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523875" y="3621405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190500</xdr:colOff>
      <xdr:row>90</xdr:row>
      <xdr:rowOff>0</xdr:rowOff>
    </xdr:to>
    <xdr:pic>
      <xdr:nvPicPr>
        <xdr:cNvPr id="120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523875" y="3621405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190500</xdr:colOff>
      <xdr:row>90</xdr:row>
      <xdr:rowOff>0</xdr:rowOff>
    </xdr:to>
    <xdr:pic>
      <xdr:nvPicPr>
        <xdr:cNvPr id="1210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523875" y="3621405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190500</xdr:colOff>
      <xdr:row>90</xdr:row>
      <xdr:rowOff>0</xdr:rowOff>
    </xdr:to>
    <xdr:pic>
      <xdr:nvPicPr>
        <xdr:cNvPr id="1211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523875" y="3621405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="120" zoomScaleNormal="120" workbookViewId="0">
      <selection activeCell="C86" sqref="C86"/>
    </sheetView>
  </sheetViews>
  <sheetFormatPr defaultRowHeight="12.75"/>
  <cols>
    <col min="1" max="1" width="7.85546875" style="25" customWidth="1"/>
    <col min="2" max="2" width="64.7109375" customWidth="1"/>
    <col min="3" max="3" width="11.28515625" customWidth="1"/>
    <col min="4" max="4" width="10.85546875" style="12" customWidth="1"/>
  </cols>
  <sheetData>
    <row r="1" spans="1:12" ht="19.5" customHeight="1">
      <c r="A1" s="46" t="s">
        <v>0</v>
      </c>
      <c r="B1" s="47"/>
      <c r="C1" s="47"/>
      <c r="D1" s="47"/>
    </row>
    <row r="2" spans="1:12" ht="30.75" customHeight="1">
      <c r="A2" s="7"/>
      <c r="B2" s="8" t="s">
        <v>114</v>
      </c>
      <c r="C2" s="8" t="s">
        <v>115</v>
      </c>
      <c r="D2" s="1" t="s">
        <v>116</v>
      </c>
    </row>
    <row r="3" spans="1:12" ht="24.75" customHeight="1">
      <c r="A3" s="18">
        <v>5</v>
      </c>
      <c r="B3" s="9" t="s">
        <v>1</v>
      </c>
      <c r="C3" s="1"/>
      <c r="D3" s="11"/>
    </row>
    <row r="4" spans="1:12" ht="25.5">
      <c r="A4" s="19" t="s">
        <v>5</v>
      </c>
      <c r="B4" s="4" t="s">
        <v>2</v>
      </c>
      <c r="C4" s="4"/>
      <c r="D4" s="11"/>
    </row>
    <row r="5" spans="1:12" ht="51">
      <c r="A5" s="20" t="s">
        <v>6</v>
      </c>
      <c r="B5" s="10" t="s">
        <v>118</v>
      </c>
      <c r="C5" s="5" t="s">
        <v>117</v>
      </c>
      <c r="D5" s="10">
        <f>((D6+D7+D8)/D9)*100</f>
        <v>36.168053582301603</v>
      </c>
    </row>
    <row r="6" spans="1:12" ht="38.25">
      <c r="A6" s="21" t="s">
        <v>7</v>
      </c>
      <c r="B6" s="2" t="s">
        <v>11</v>
      </c>
      <c r="C6" s="16" t="s">
        <v>133</v>
      </c>
      <c r="D6" s="31">
        <v>1782</v>
      </c>
    </row>
    <row r="7" spans="1:12" ht="51">
      <c r="A7" s="21" t="s">
        <v>8</v>
      </c>
      <c r="B7" s="2" t="s">
        <v>12</v>
      </c>
      <c r="C7" s="16" t="s">
        <v>133</v>
      </c>
      <c r="D7" s="31">
        <v>0</v>
      </c>
    </row>
    <row r="8" spans="1:12" ht="38.25">
      <c r="A8" s="21" t="s">
        <v>9</v>
      </c>
      <c r="B8" s="2" t="s">
        <v>13</v>
      </c>
      <c r="C8" s="16" t="s">
        <v>133</v>
      </c>
      <c r="D8" s="31">
        <v>0</v>
      </c>
    </row>
    <row r="9" spans="1:12" ht="25.5">
      <c r="A9" s="21" t="s">
        <v>10</v>
      </c>
      <c r="B9" s="2" t="s">
        <v>14</v>
      </c>
      <c r="C9" s="16" t="s">
        <v>133</v>
      </c>
      <c r="D9" s="31">
        <v>4927</v>
      </c>
    </row>
    <row r="10" spans="1:12" ht="39" thickBot="1">
      <c r="A10" s="19" t="s">
        <v>4</v>
      </c>
      <c r="B10" s="4" t="s">
        <v>3</v>
      </c>
      <c r="C10" s="4"/>
      <c r="D10" s="30"/>
    </row>
    <row r="11" spans="1:12" ht="76.5">
      <c r="A11" s="37" t="s">
        <v>15</v>
      </c>
      <c r="B11" s="38" t="s">
        <v>148</v>
      </c>
      <c r="C11" s="1" t="s">
        <v>117</v>
      </c>
      <c r="D11" s="13"/>
    </row>
    <row r="12" spans="1:12" ht="15.75">
      <c r="A12" s="22" t="s">
        <v>16</v>
      </c>
      <c r="B12" s="14"/>
      <c r="C12" s="8" t="s">
        <v>117</v>
      </c>
      <c r="D12" s="36">
        <f>D15/(D15+D32+D33)*100</f>
        <v>100</v>
      </c>
    </row>
    <row r="13" spans="1:12" ht="15.75">
      <c r="A13" s="22" t="s">
        <v>17</v>
      </c>
      <c r="B13" s="14"/>
      <c r="C13" s="8" t="s">
        <v>117</v>
      </c>
      <c r="D13" s="36">
        <f>D32/(D15+D32+D33)*100</f>
        <v>0</v>
      </c>
    </row>
    <row r="14" spans="1:12" ht="15.75">
      <c r="A14" s="22" t="s">
        <v>132</v>
      </c>
      <c r="B14" s="14"/>
      <c r="C14" s="8" t="s">
        <v>117</v>
      </c>
      <c r="D14" s="36">
        <f>D33/(D15+D32+D33)*100</f>
        <v>0</v>
      </c>
    </row>
    <row r="15" spans="1:12" ht="51">
      <c r="A15" s="22" t="s">
        <v>18</v>
      </c>
      <c r="B15" s="26" t="s">
        <v>150</v>
      </c>
      <c r="C15" s="16" t="s">
        <v>133</v>
      </c>
      <c r="D15" s="36">
        <f>D16+D18+D20+D22+D24+D26+D28+D30</f>
        <v>1782</v>
      </c>
    </row>
    <row r="16" spans="1:12">
      <c r="A16" s="22" t="s">
        <v>19</v>
      </c>
      <c r="B16" s="27" t="s">
        <v>155</v>
      </c>
      <c r="C16" s="16" t="s">
        <v>133</v>
      </c>
      <c r="D16" s="35">
        <v>0</v>
      </c>
      <c r="L16" s="3"/>
    </row>
    <row r="17" spans="1:4">
      <c r="A17" s="22"/>
      <c r="B17" s="15"/>
      <c r="C17" s="8" t="s">
        <v>117</v>
      </c>
      <c r="D17" s="36">
        <f>D16/(D15+D32+D33)*100</f>
        <v>0</v>
      </c>
    </row>
    <row r="18" spans="1:4">
      <c r="A18" s="22" t="s">
        <v>134</v>
      </c>
      <c r="B18" s="26" t="s">
        <v>135</v>
      </c>
      <c r="C18" s="16" t="s">
        <v>133</v>
      </c>
      <c r="D18" s="35">
        <v>540</v>
      </c>
    </row>
    <row r="19" spans="1:4">
      <c r="A19" s="22"/>
      <c r="B19" s="15"/>
      <c r="C19" s="8" t="s">
        <v>117</v>
      </c>
      <c r="D19" s="36">
        <f>D18/(D15+D32+D33)*100</f>
        <v>30.303030303030305</v>
      </c>
    </row>
    <row r="20" spans="1:4">
      <c r="A20" s="22" t="s">
        <v>136</v>
      </c>
      <c r="B20" s="26" t="s">
        <v>137</v>
      </c>
      <c r="C20" s="16" t="s">
        <v>133</v>
      </c>
      <c r="D20" s="35">
        <v>59</v>
      </c>
    </row>
    <row r="21" spans="1:4">
      <c r="A21" s="22"/>
      <c r="B21" s="15"/>
      <c r="C21" s="8" t="s">
        <v>117</v>
      </c>
      <c r="D21" s="36">
        <f>D20/(D15+D32+D33)*100</f>
        <v>3.3108866442199778</v>
      </c>
    </row>
    <row r="22" spans="1:4">
      <c r="A22" s="22" t="s">
        <v>138</v>
      </c>
      <c r="B22" s="26" t="s">
        <v>139</v>
      </c>
      <c r="C22" s="16" t="s">
        <v>133</v>
      </c>
      <c r="D22" s="35">
        <v>139</v>
      </c>
    </row>
    <row r="23" spans="1:4">
      <c r="A23" s="22"/>
      <c r="B23" s="26"/>
      <c r="C23" s="8" t="s">
        <v>117</v>
      </c>
      <c r="D23" s="36">
        <f>D22/(D15+D32+D33)*100</f>
        <v>7.8002244668911338</v>
      </c>
    </row>
    <row r="24" spans="1:4">
      <c r="A24" s="22" t="s">
        <v>140</v>
      </c>
      <c r="B24" s="26" t="s">
        <v>153</v>
      </c>
      <c r="C24" s="16" t="s">
        <v>133</v>
      </c>
      <c r="D24" s="35">
        <v>49</v>
      </c>
    </row>
    <row r="25" spans="1:4">
      <c r="A25" s="22"/>
      <c r="B25" s="26"/>
      <c r="C25" s="8" t="s">
        <v>117</v>
      </c>
      <c r="D25" s="36">
        <f>D24/(D15+D32+D33)*100</f>
        <v>2.7497194163860832</v>
      </c>
    </row>
    <row r="26" spans="1:4">
      <c r="A26" s="22" t="s">
        <v>141</v>
      </c>
      <c r="B26" s="26" t="s">
        <v>152</v>
      </c>
      <c r="C26" s="16" t="s">
        <v>133</v>
      </c>
      <c r="D26" s="35">
        <v>600</v>
      </c>
    </row>
    <row r="27" spans="1:4">
      <c r="A27" s="22"/>
      <c r="B27" s="26"/>
      <c r="C27" s="8" t="s">
        <v>117</v>
      </c>
      <c r="D27" s="36">
        <f>D26/(D15+D32+D33)*100</f>
        <v>33.670033670033675</v>
      </c>
    </row>
    <row r="28" spans="1:4">
      <c r="A28" s="22" t="s">
        <v>142</v>
      </c>
      <c r="B28" s="26" t="s">
        <v>151</v>
      </c>
      <c r="C28" s="16" t="s">
        <v>133</v>
      </c>
      <c r="D28" s="35">
        <v>0</v>
      </c>
    </row>
    <row r="29" spans="1:4">
      <c r="A29" s="22"/>
      <c r="B29" s="26"/>
      <c r="C29" s="8" t="s">
        <v>117</v>
      </c>
      <c r="D29" s="36">
        <f>D28/(D15+D32+D33)*100</f>
        <v>0</v>
      </c>
    </row>
    <row r="30" spans="1:4">
      <c r="A30" s="22" t="s">
        <v>143</v>
      </c>
      <c r="B30" s="26" t="s">
        <v>154</v>
      </c>
      <c r="C30" s="16" t="s">
        <v>133</v>
      </c>
      <c r="D30" s="35">
        <v>395</v>
      </c>
    </row>
    <row r="31" spans="1:4">
      <c r="A31" s="22"/>
      <c r="B31" s="15"/>
      <c r="C31" s="8" t="s">
        <v>117</v>
      </c>
      <c r="D31" s="36">
        <f>D30/(D15+D32+D33)*100</f>
        <v>22.166105499438832</v>
      </c>
    </row>
    <row r="32" spans="1:4" ht="51">
      <c r="A32" s="22" t="s">
        <v>144</v>
      </c>
      <c r="B32" s="26" t="s">
        <v>145</v>
      </c>
      <c r="C32" s="16" t="s">
        <v>133</v>
      </c>
      <c r="D32" s="35">
        <v>0</v>
      </c>
    </row>
    <row r="33" spans="1:4" ht="51">
      <c r="A33" s="22" t="s">
        <v>146</v>
      </c>
      <c r="B33" s="26" t="s">
        <v>147</v>
      </c>
      <c r="C33" s="16" t="s">
        <v>133</v>
      </c>
      <c r="D33" s="35">
        <v>0</v>
      </c>
    </row>
    <row r="34" spans="1:4" ht="38.25">
      <c r="A34" s="19" t="s">
        <v>20</v>
      </c>
      <c r="B34" s="4" t="s">
        <v>21</v>
      </c>
      <c r="C34" s="4"/>
      <c r="D34" s="30"/>
    </row>
    <row r="35" spans="1:4" ht="63.75">
      <c r="A35" s="20" t="s">
        <v>22</v>
      </c>
      <c r="B35" s="10" t="s">
        <v>119</v>
      </c>
      <c r="C35" s="5" t="s">
        <v>117</v>
      </c>
      <c r="D35" s="32">
        <f>(D36/D39)*100</f>
        <v>87.595784221006724</v>
      </c>
    </row>
    <row r="36" spans="1:4" ht="25.5">
      <c r="A36" s="20" t="s">
        <v>23</v>
      </c>
      <c r="B36" s="10" t="s">
        <v>33</v>
      </c>
      <c r="C36" s="5"/>
      <c r="D36" s="32">
        <f>((D37/D38)/12)*1000</f>
        <v>18645.63862928349</v>
      </c>
    </row>
    <row r="37" spans="1:4" ht="63.75">
      <c r="A37" s="19" t="s">
        <v>31</v>
      </c>
      <c r="B37" s="2" t="s">
        <v>25</v>
      </c>
      <c r="C37" s="2"/>
      <c r="D37" s="31">
        <v>2394.1</v>
      </c>
    </row>
    <row r="38" spans="1:4" ht="63.75">
      <c r="A38" s="19" t="s">
        <v>32</v>
      </c>
      <c r="B38" s="2" t="s">
        <v>26</v>
      </c>
      <c r="C38" s="2"/>
      <c r="D38" s="31">
        <v>10.7</v>
      </c>
    </row>
    <row r="39" spans="1:4" ht="25.5">
      <c r="A39" s="19" t="s">
        <v>24</v>
      </c>
      <c r="B39" s="2" t="s">
        <v>27</v>
      </c>
      <c r="C39" s="2"/>
      <c r="D39" s="31">
        <v>21286</v>
      </c>
    </row>
    <row r="40" spans="1:4" ht="38.25">
      <c r="A40" s="19" t="s">
        <v>28</v>
      </c>
      <c r="B40" s="4" t="s">
        <v>29</v>
      </c>
      <c r="C40" s="4"/>
      <c r="D40" s="30"/>
    </row>
    <row r="41" spans="1:4" ht="38.25">
      <c r="A41" s="20" t="s">
        <v>30</v>
      </c>
      <c r="B41" s="10" t="s">
        <v>120</v>
      </c>
      <c r="C41" s="5" t="s">
        <v>121</v>
      </c>
      <c r="D41" s="32">
        <f>(D42/D43)*100</f>
        <v>87.261503928170598</v>
      </c>
    </row>
    <row r="42" spans="1:4" ht="38.25">
      <c r="A42" s="19" t="s">
        <v>34</v>
      </c>
      <c r="B42" s="4" t="s">
        <v>36</v>
      </c>
      <c r="C42" s="4"/>
      <c r="D42" s="31">
        <v>1555</v>
      </c>
    </row>
    <row r="43" spans="1:4" ht="25.5">
      <c r="A43" s="19" t="s">
        <v>35</v>
      </c>
      <c r="B43" s="4" t="s">
        <v>37</v>
      </c>
      <c r="C43" s="4"/>
      <c r="D43" s="31">
        <v>1782</v>
      </c>
    </row>
    <row r="44" spans="1:4" ht="38.25">
      <c r="A44" s="19" t="s">
        <v>38</v>
      </c>
      <c r="B44" s="4" t="s">
        <v>39</v>
      </c>
      <c r="C44" s="4"/>
      <c r="D44" s="30"/>
    </row>
    <row r="45" spans="1:4" ht="25.5">
      <c r="A45" s="20" t="s">
        <v>42</v>
      </c>
      <c r="B45" s="28" t="s">
        <v>50</v>
      </c>
      <c r="C45" s="5" t="s">
        <v>121</v>
      </c>
      <c r="D45" s="32">
        <f>(D49/D52)*100</f>
        <v>100</v>
      </c>
    </row>
    <row r="46" spans="1:4" ht="25.5">
      <c r="A46" s="20" t="s">
        <v>43</v>
      </c>
      <c r="B46" s="28" t="s">
        <v>49</v>
      </c>
      <c r="C46" s="5" t="s">
        <v>121</v>
      </c>
      <c r="D46" s="32">
        <f>(D50/D52)*100</f>
        <v>66.666666666666657</v>
      </c>
    </row>
    <row r="47" spans="1:4" ht="25.5">
      <c r="A47" s="20" t="s">
        <v>44</v>
      </c>
      <c r="B47" s="28" t="s">
        <v>51</v>
      </c>
      <c r="C47" s="5" t="s">
        <v>121</v>
      </c>
      <c r="D47" s="32">
        <f>(D51/D52)*100</f>
        <v>100</v>
      </c>
    </row>
    <row r="48" spans="1:4" ht="38.25">
      <c r="A48" s="23"/>
      <c r="B48" s="5" t="s">
        <v>41</v>
      </c>
      <c r="C48" s="5"/>
      <c r="D48" s="30"/>
    </row>
    <row r="49" spans="1:4">
      <c r="A49" s="19" t="s">
        <v>45</v>
      </c>
      <c r="B49" s="29" t="s">
        <v>156</v>
      </c>
      <c r="C49" s="29"/>
      <c r="D49" s="31">
        <v>3</v>
      </c>
    </row>
    <row r="50" spans="1:4">
      <c r="A50" s="19" t="s">
        <v>46</v>
      </c>
      <c r="B50" s="29" t="s">
        <v>157</v>
      </c>
      <c r="C50" s="29"/>
      <c r="D50" s="31">
        <v>2</v>
      </c>
    </row>
    <row r="51" spans="1:4">
      <c r="A51" s="19" t="s">
        <v>47</v>
      </c>
      <c r="B51" s="29" t="s">
        <v>158</v>
      </c>
      <c r="C51" s="29"/>
      <c r="D51" s="31">
        <v>3</v>
      </c>
    </row>
    <row r="52" spans="1:4" ht="38.25">
      <c r="A52" s="19" t="s">
        <v>48</v>
      </c>
      <c r="B52" s="6" t="s">
        <v>40</v>
      </c>
      <c r="C52" s="6"/>
      <c r="D52" s="31">
        <v>3</v>
      </c>
    </row>
    <row r="53" spans="1:4" ht="25.5">
      <c r="A53" s="19" t="s">
        <v>52</v>
      </c>
      <c r="B53" s="5" t="s">
        <v>53</v>
      </c>
      <c r="C53" s="5"/>
      <c r="D53" s="30"/>
    </row>
    <row r="54" spans="1:4">
      <c r="A54" s="24"/>
      <c r="B54" s="28" t="s">
        <v>122</v>
      </c>
      <c r="C54" s="33" t="s">
        <v>124</v>
      </c>
      <c r="D54" s="32">
        <f>(D56/D58)*100</f>
        <v>0.28058361391694725</v>
      </c>
    </row>
    <row r="55" spans="1:4">
      <c r="A55" s="24"/>
      <c r="B55" s="28" t="s">
        <v>123</v>
      </c>
      <c r="C55" s="33" t="s">
        <v>124</v>
      </c>
      <c r="D55" s="32">
        <f>(D57/D58)*100</f>
        <v>0.28058361391694725</v>
      </c>
    </row>
    <row r="56" spans="1:4" ht="51">
      <c r="A56" s="19" t="s">
        <v>54</v>
      </c>
      <c r="B56" s="4" t="s">
        <v>57</v>
      </c>
      <c r="C56" s="4"/>
      <c r="D56" s="31">
        <v>5</v>
      </c>
    </row>
    <row r="57" spans="1:4" ht="51">
      <c r="A57" s="19" t="s">
        <v>55</v>
      </c>
      <c r="B57" s="4" t="s">
        <v>58</v>
      </c>
      <c r="C57" s="4"/>
      <c r="D57" s="31">
        <v>5</v>
      </c>
    </row>
    <row r="58" spans="1:4" ht="25.5">
      <c r="A58" s="19" t="s">
        <v>56</v>
      </c>
      <c r="B58" s="4" t="s">
        <v>59</v>
      </c>
      <c r="C58" s="4"/>
      <c r="D58" s="31">
        <v>1782</v>
      </c>
    </row>
    <row r="59" spans="1:4" ht="51">
      <c r="A59" s="19" t="s">
        <v>60</v>
      </c>
      <c r="B59" s="4" t="s">
        <v>61</v>
      </c>
      <c r="C59" s="4"/>
      <c r="D59" s="34"/>
    </row>
    <row r="60" spans="1:4" ht="25.5">
      <c r="A60" s="20" t="s">
        <v>62</v>
      </c>
      <c r="B60" s="10" t="s">
        <v>125</v>
      </c>
      <c r="C60" s="5" t="s">
        <v>117</v>
      </c>
      <c r="D60" s="32">
        <f>((D61+D62+D63)/(D64+D65+D66))*100</f>
        <v>100</v>
      </c>
    </row>
    <row r="61" spans="1:4" ht="51">
      <c r="A61" s="19" t="s">
        <v>63</v>
      </c>
      <c r="B61" s="4" t="s">
        <v>69</v>
      </c>
      <c r="C61" s="4"/>
      <c r="D61" s="31">
        <v>3</v>
      </c>
    </row>
    <row r="62" spans="1:4" ht="25.5">
      <c r="A62" s="19" t="s">
        <v>64</v>
      </c>
      <c r="B62" s="4" t="s">
        <v>68</v>
      </c>
      <c r="C62" s="4"/>
      <c r="D62" s="31">
        <v>0</v>
      </c>
    </row>
    <row r="63" spans="1:4">
      <c r="A63" s="19" t="s">
        <v>65</v>
      </c>
      <c r="B63" s="4" t="s">
        <v>67</v>
      </c>
      <c r="C63" s="4"/>
      <c r="D63" s="31">
        <v>0</v>
      </c>
    </row>
    <row r="64" spans="1:4" ht="51">
      <c r="A64" s="19" t="s">
        <v>66</v>
      </c>
      <c r="B64" s="4" t="s">
        <v>70</v>
      </c>
      <c r="C64" s="4"/>
      <c r="D64" s="31">
        <v>3</v>
      </c>
    </row>
    <row r="65" spans="1:4" ht="25.5">
      <c r="A65" s="19" t="s">
        <v>71</v>
      </c>
      <c r="B65" s="4" t="s">
        <v>72</v>
      </c>
      <c r="C65" s="4"/>
      <c r="D65" s="31">
        <v>0</v>
      </c>
    </row>
    <row r="66" spans="1:4" ht="25.5">
      <c r="A66" s="19" t="s">
        <v>73</v>
      </c>
      <c r="B66" s="4" t="s">
        <v>74</v>
      </c>
      <c r="C66" s="4"/>
      <c r="D66" s="31">
        <v>0</v>
      </c>
    </row>
    <row r="67" spans="1:4" ht="38.25">
      <c r="A67" s="19" t="s">
        <v>75</v>
      </c>
      <c r="B67" s="4" t="s">
        <v>76</v>
      </c>
      <c r="C67" s="4"/>
      <c r="D67" s="30"/>
    </row>
    <row r="68" spans="1:4" ht="38.25">
      <c r="A68" s="20" t="s">
        <v>77</v>
      </c>
      <c r="B68" s="10" t="s">
        <v>82</v>
      </c>
      <c r="C68" s="5" t="s">
        <v>126</v>
      </c>
      <c r="D68" s="32">
        <f>D69/D70</f>
        <v>7.6525252525252521</v>
      </c>
    </row>
    <row r="69" spans="1:4" ht="38.25">
      <c r="A69" s="19" t="s">
        <v>78</v>
      </c>
      <c r="B69" s="5" t="s">
        <v>79</v>
      </c>
      <c r="C69" s="5"/>
      <c r="D69" s="31">
        <v>13636.8</v>
      </c>
    </row>
    <row r="70" spans="1:4" ht="25.5">
      <c r="A70" s="19" t="s">
        <v>80</v>
      </c>
      <c r="B70" s="5" t="s">
        <v>81</v>
      </c>
      <c r="C70" s="5"/>
      <c r="D70" s="31">
        <v>1782</v>
      </c>
    </row>
    <row r="71" spans="1:4" ht="38.25">
      <c r="A71" s="20" t="s">
        <v>83</v>
      </c>
      <c r="B71" s="10" t="s">
        <v>127</v>
      </c>
      <c r="C71" s="5" t="s">
        <v>117</v>
      </c>
      <c r="D71" s="32">
        <f>(D72/D73)*100</f>
        <v>0</v>
      </c>
    </row>
    <row r="72" spans="1:4" ht="51">
      <c r="A72" s="19" t="s">
        <v>84</v>
      </c>
      <c r="B72" s="5" t="s">
        <v>85</v>
      </c>
      <c r="C72" s="5"/>
      <c r="D72" s="31">
        <v>0</v>
      </c>
    </row>
    <row r="73" spans="1:4" ht="38.25">
      <c r="A73" s="19" t="s">
        <v>86</v>
      </c>
      <c r="B73" s="5" t="s">
        <v>79</v>
      </c>
      <c r="C73" s="5"/>
      <c r="D73" s="31">
        <v>13636.8</v>
      </c>
    </row>
    <row r="74" spans="1:4" ht="38.25">
      <c r="A74" s="19" t="s">
        <v>87</v>
      </c>
      <c r="B74" s="4" t="s">
        <v>88</v>
      </c>
      <c r="C74" s="4"/>
      <c r="D74" s="30"/>
    </row>
    <row r="75" spans="1:4" ht="38.25">
      <c r="A75" s="20" t="s">
        <v>90</v>
      </c>
      <c r="B75" s="10" t="s">
        <v>128</v>
      </c>
      <c r="C75" s="5" t="s">
        <v>117</v>
      </c>
      <c r="D75" s="32">
        <f>(D76/D77)*100</f>
        <v>0</v>
      </c>
    </row>
    <row r="76" spans="1:4" ht="38.25">
      <c r="A76" s="19" t="s">
        <v>89</v>
      </c>
      <c r="B76" s="5" t="s">
        <v>92</v>
      </c>
      <c r="C76" s="5"/>
      <c r="D76" s="31">
        <v>0</v>
      </c>
    </row>
    <row r="77" spans="1:4" ht="32.25" customHeight="1">
      <c r="A77" s="19" t="s">
        <v>91</v>
      </c>
      <c r="B77" s="5" t="s">
        <v>93</v>
      </c>
      <c r="C77" s="5"/>
      <c r="D77" s="31">
        <v>3</v>
      </c>
    </row>
    <row r="78" spans="1:4" ht="38.25">
      <c r="A78" s="19" t="s">
        <v>94</v>
      </c>
      <c r="B78" s="4" t="s">
        <v>95</v>
      </c>
      <c r="C78" s="4"/>
      <c r="D78" s="30"/>
    </row>
    <row r="79" spans="1:4" ht="38.25">
      <c r="A79" s="20" t="s">
        <v>96</v>
      </c>
      <c r="B79" s="10" t="s">
        <v>129</v>
      </c>
      <c r="C79" s="5" t="s">
        <v>117</v>
      </c>
      <c r="D79" s="32">
        <f>(D80/D81)*100</f>
        <v>100</v>
      </c>
    </row>
    <row r="80" spans="1:4" ht="51">
      <c r="A80" s="19" t="s">
        <v>97</v>
      </c>
      <c r="B80" s="5" t="s">
        <v>99</v>
      </c>
      <c r="C80" s="5"/>
      <c r="D80" s="31">
        <v>3</v>
      </c>
    </row>
    <row r="81" spans="1:4" ht="38.25">
      <c r="A81" s="19" t="s">
        <v>98</v>
      </c>
      <c r="B81" s="5" t="s">
        <v>100</v>
      </c>
      <c r="C81" s="5"/>
      <c r="D81" s="31">
        <v>3</v>
      </c>
    </row>
    <row r="82" spans="1:4" ht="38.25">
      <c r="A82" s="20" t="s">
        <v>101</v>
      </c>
      <c r="B82" s="10" t="s">
        <v>130</v>
      </c>
      <c r="C82" s="5" t="s">
        <v>117</v>
      </c>
      <c r="D82" s="32">
        <f>(D83/D84)*100</f>
        <v>33.333333333333329</v>
      </c>
    </row>
    <row r="83" spans="1:4" ht="38.25">
      <c r="A83" s="19" t="s">
        <v>102</v>
      </c>
      <c r="B83" s="5" t="s">
        <v>104</v>
      </c>
      <c r="C83" s="5"/>
      <c r="D83" s="31">
        <v>1</v>
      </c>
    </row>
    <row r="84" spans="1:4" ht="38.25">
      <c r="A84" s="19" t="s">
        <v>103</v>
      </c>
      <c r="B84" s="5" t="s">
        <v>100</v>
      </c>
      <c r="C84" s="5"/>
      <c r="D84" s="31">
        <v>3</v>
      </c>
    </row>
    <row r="85" spans="1:4" ht="38.25">
      <c r="A85" s="20" t="s">
        <v>105</v>
      </c>
      <c r="B85" s="10" t="s">
        <v>131</v>
      </c>
      <c r="C85" s="5" t="s">
        <v>117</v>
      </c>
      <c r="D85" s="32">
        <f>(D86/D87)*100</f>
        <v>0</v>
      </c>
    </row>
    <row r="86" spans="1:4" ht="38.25">
      <c r="A86" s="19" t="s">
        <v>106</v>
      </c>
      <c r="B86" s="5" t="s">
        <v>108</v>
      </c>
      <c r="C86" s="5"/>
      <c r="D86" s="31">
        <v>0</v>
      </c>
    </row>
    <row r="87" spans="1:4" ht="38.25">
      <c r="A87" s="19" t="s">
        <v>107</v>
      </c>
      <c r="B87" s="5" t="s">
        <v>100</v>
      </c>
      <c r="C87" s="5"/>
      <c r="D87" s="31">
        <v>3</v>
      </c>
    </row>
    <row r="88" spans="1:4" ht="38.25">
      <c r="A88" s="20" t="s">
        <v>109</v>
      </c>
      <c r="B88" s="10" t="s">
        <v>113</v>
      </c>
      <c r="C88" s="5" t="s">
        <v>117</v>
      </c>
      <c r="D88" s="32">
        <f>(D89/D90)*100</f>
        <v>0</v>
      </c>
    </row>
    <row r="89" spans="1:4" ht="51">
      <c r="A89" s="19" t="s">
        <v>110</v>
      </c>
      <c r="B89" s="5" t="s">
        <v>112</v>
      </c>
      <c r="C89" s="5"/>
      <c r="D89" s="31">
        <v>0</v>
      </c>
    </row>
    <row r="90" spans="1:4" ht="38.25">
      <c r="A90" s="19" t="s">
        <v>111</v>
      </c>
      <c r="B90" s="5" t="s">
        <v>100</v>
      </c>
      <c r="C90" s="5"/>
      <c r="D90" s="31">
        <v>3</v>
      </c>
    </row>
    <row r="91" spans="1:4">
      <c r="A91" s="42"/>
      <c r="B91" s="45"/>
      <c r="C91" s="43"/>
      <c r="D91" s="44"/>
    </row>
    <row r="92" spans="1:4" ht="14.25">
      <c r="B92" s="39" t="s">
        <v>159</v>
      </c>
    </row>
    <row r="93" spans="1:4" ht="14.25">
      <c r="B93" s="40" t="s">
        <v>160</v>
      </c>
    </row>
    <row r="94" spans="1:4">
      <c r="B94" s="17"/>
    </row>
    <row r="95" spans="1:4">
      <c r="B95" s="41" t="s">
        <v>149</v>
      </c>
    </row>
  </sheetData>
  <mergeCells count="1">
    <mergeCell ref="A1:D1"/>
  </mergeCells>
  <phoneticPr fontId="0" type="noConversion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USER1</cp:lastModifiedBy>
  <cp:lastPrinted>2016-10-17T12:12:36Z</cp:lastPrinted>
  <dcterms:created xsi:type="dcterms:W3CDTF">1996-10-08T23:32:33Z</dcterms:created>
  <dcterms:modified xsi:type="dcterms:W3CDTF">2016-10-27T06:28:08Z</dcterms:modified>
</cp:coreProperties>
</file>