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 activeTab="3"/>
  </bookViews>
  <sheets>
    <sheet name="1 квартал" sheetId="1" r:id="rId1"/>
    <sheet name="2 квартал" sheetId="2" r:id="rId2"/>
    <sheet name="3 квартал" sheetId="5" r:id="rId3"/>
    <sheet name="4 квартал " sheetId="6" r:id="rId4"/>
    <sheet name="Лист3" sheetId="3" r:id="rId5"/>
    <sheet name="Лист4" sheetId="4" r:id="rId6"/>
  </sheets>
  <calcPr calcId="124519"/>
</workbook>
</file>

<file path=xl/calcChain.xml><?xml version="1.0" encoding="utf-8"?>
<calcChain xmlns="http://schemas.openxmlformats.org/spreadsheetml/2006/main">
  <c r="G48" i="6"/>
  <c r="F48"/>
  <c r="E48"/>
  <c r="D48"/>
  <c r="G47"/>
  <c r="F47"/>
  <c r="E47"/>
  <c r="D47"/>
  <c r="G46"/>
  <c r="F46"/>
  <c r="E46"/>
  <c r="D46"/>
  <c r="G45"/>
  <c r="F45"/>
  <c r="E45"/>
  <c r="D45"/>
  <c r="G44"/>
  <c r="F44"/>
  <c r="E44"/>
  <c r="D44"/>
  <c r="H42"/>
  <c r="H41"/>
  <c r="H47" s="1"/>
  <c r="H40"/>
  <c r="H39"/>
  <c r="H38"/>
  <c r="H37"/>
  <c r="G37"/>
  <c r="F37"/>
  <c r="E37"/>
  <c r="D37"/>
  <c r="H36"/>
  <c r="H34"/>
  <c r="H33"/>
  <c r="H32"/>
  <c r="H31" s="1"/>
  <c r="G31"/>
  <c r="F31"/>
  <c r="E31"/>
  <c r="D31"/>
  <c r="H30"/>
  <c r="H28"/>
  <c r="H25" s="1"/>
  <c r="H27"/>
  <c r="H26"/>
  <c r="G25"/>
  <c r="F25"/>
  <c r="E25"/>
  <c r="D25"/>
  <c r="H24"/>
  <c r="H22"/>
  <c r="H21"/>
  <c r="H20"/>
  <c r="H19" s="1"/>
  <c r="G19"/>
  <c r="F19"/>
  <c r="E19"/>
  <c r="H18"/>
  <c r="H16"/>
  <c r="H15"/>
  <c r="H14"/>
  <c r="G13"/>
  <c r="F13"/>
  <c r="E13"/>
  <c r="D13"/>
  <c r="H12"/>
  <c r="H48" s="1"/>
  <c r="H10"/>
  <c r="H46" s="1"/>
  <c r="H9"/>
  <c r="H45" s="1"/>
  <c r="H8"/>
  <c r="H44" s="1"/>
  <c r="G7"/>
  <c r="G43" s="1"/>
  <c r="F7"/>
  <c r="F43" s="1"/>
  <c r="E7"/>
  <c r="E43" s="1"/>
  <c r="G48" i="5"/>
  <c r="F48"/>
  <c r="E48"/>
  <c r="D48"/>
  <c r="G47"/>
  <c r="F47"/>
  <c r="E47"/>
  <c r="D47"/>
  <c r="G46"/>
  <c r="F46"/>
  <c r="E46"/>
  <c r="D46"/>
  <c r="G45"/>
  <c r="F45"/>
  <c r="E45"/>
  <c r="D45"/>
  <c r="G44"/>
  <c r="F44"/>
  <c r="E44"/>
  <c r="D44"/>
  <c r="H42"/>
  <c r="H41"/>
  <c r="H47" s="1"/>
  <c r="H40"/>
  <c r="H39"/>
  <c r="H38"/>
  <c r="G37"/>
  <c r="F37"/>
  <c r="E37"/>
  <c r="D37"/>
  <c r="H36"/>
  <c r="H34"/>
  <c r="H33"/>
  <c r="H32"/>
  <c r="G31"/>
  <c r="F31"/>
  <c r="E31"/>
  <c r="D31"/>
  <c r="H30"/>
  <c r="H28"/>
  <c r="H27"/>
  <c r="H26"/>
  <c r="H25" s="1"/>
  <c r="G25"/>
  <c r="F25"/>
  <c r="E25"/>
  <c r="D25"/>
  <c r="H24"/>
  <c r="H22"/>
  <c r="H21"/>
  <c r="H20"/>
  <c r="H19" s="1"/>
  <c r="G19"/>
  <c r="F19"/>
  <c r="E19"/>
  <c r="H18"/>
  <c r="H16"/>
  <c r="H15"/>
  <c r="H14"/>
  <c r="G13"/>
  <c r="F13"/>
  <c r="E13"/>
  <c r="D13"/>
  <c r="H12"/>
  <c r="H48" s="1"/>
  <c r="H10"/>
  <c r="H9"/>
  <c r="H45" s="1"/>
  <c r="H8"/>
  <c r="H44" s="1"/>
  <c r="G7"/>
  <c r="G43" s="1"/>
  <c r="F7"/>
  <c r="F43" s="1"/>
  <c r="E7"/>
  <c r="H18" i="2"/>
  <c r="H36"/>
  <c r="E47"/>
  <c r="F47"/>
  <c r="G47"/>
  <c r="H47"/>
  <c r="E48"/>
  <c r="F48"/>
  <c r="G48"/>
  <c r="H48"/>
  <c r="D48"/>
  <c r="E46"/>
  <c r="F46"/>
  <c r="G46"/>
  <c r="E45"/>
  <c r="F45"/>
  <c r="G45"/>
  <c r="E44"/>
  <c r="F44"/>
  <c r="G44"/>
  <c r="D44"/>
  <c r="D45"/>
  <c r="D46"/>
  <c r="D47"/>
  <c r="H42"/>
  <c r="H41"/>
  <c r="H40"/>
  <c r="H46" s="1"/>
  <c r="H39"/>
  <c r="H45" s="1"/>
  <c r="H38"/>
  <c r="G37"/>
  <c r="F37"/>
  <c r="E37"/>
  <c r="D37"/>
  <c r="H34"/>
  <c r="H33"/>
  <c r="H32"/>
  <c r="H31" s="1"/>
  <c r="G31"/>
  <c r="F31"/>
  <c r="E31"/>
  <c r="D31"/>
  <c r="H30"/>
  <c r="H28"/>
  <c r="H27"/>
  <c r="H26"/>
  <c r="G25"/>
  <c r="F25"/>
  <c r="E25"/>
  <c r="D25"/>
  <c r="H24"/>
  <c r="H22"/>
  <c r="H21"/>
  <c r="H20"/>
  <c r="H19" s="1"/>
  <c r="G19"/>
  <c r="F19"/>
  <c r="E19"/>
  <c r="D19"/>
  <c r="H16"/>
  <c r="H15"/>
  <c r="H14"/>
  <c r="G13"/>
  <c r="F13"/>
  <c r="E13"/>
  <c r="E43" s="1"/>
  <c r="D13"/>
  <c r="H12"/>
  <c r="H10"/>
  <c r="H9"/>
  <c r="H8"/>
  <c r="G7"/>
  <c r="F7"/>
  <c r="E7"/>
  <c r="H21" i="1"/>
  <c r="H22"/>
  <c r="H24"/>
  <c r="H45"/>
  <c r="H46"/>
  <c r="H48"/>
  <c r="H44"/>
  <c r="E43"/>
  <c r="F43"/>
  <c r="G43"/>
  <c r="D43"/>
  <c r="D37"/>
  <c r="E37"/>
  <c r="E54"/>
  <c r="F54"/>
  <c r="G54"/>
  <c r="E53"/>
  <c r="F53"/>
  <c r="G53"/>
  <c r="E52"/>
  <c r="F52"/>
  <c r="G52"/>
  <c r="D52"/>
  <c r="D53"/>
  <c r="D54"/>
  <c r="E51"/>
  <c r="F51"/>
  <c r="G51"/>
  <c r="D51"/>
  <c r="E50"/>
  <c r="F50"/>
  <c r="G50"/>
  <c r="D50"/>
  <c r="H15"/>
  <c r="H16"/>
  <c r="H18"/>
  <c r="H39"/>
  <c r="H40"/>
  <c r="H41"/>
  <c r="H42"/>
  <c r="H38"/>
  <c r="G37"/>
  <c r="H32"/>
  <c r="H33"/>
  <c r="H36"/>
  <c r="H34"/>
  <c r="E31"/>
  <c r="F31"/>
  <c r="G31"/>
  <c r="D31"/>
  <c r="H20"/>
  <c r="E19"/>
  <c r="F19"/>
  <c r="G19"/>
  <c r="D19"/>
  <c r="F37"/>
  <c r="H26"/>
  <c r="H27"/>
  <c r="H30"/>
  <c r="H28"/>
  <c r="E25"/>
  <c r="F25"/>
  <c r="G25"/>
  <c r="D25"/>
  <c r="H14"/>
  <c r="E13"/>
  <c r="F13"/>
  <c r="G13"/>
  <c r="D13"/>
  <c r="H10"/>
  <c r="H11"/>
  <c r="H12"/>
  <c r="H8"/>
  <c r="H9"/>
  <c r="F7"/>
  <c r="G7"/>
  <c r="E7"/>
  <c r="H13" i="6" l="1"/>
  <c r="H7"/>
  <c r="H43"/>
  <c r="D43"/>
  <c r="H13" i="5"/>
  <c r="H37"/>
  <c r="H7"/>
  <c r="D43"/>
  <c r="H46"/>
  <c r="H31"/>
  <c r="E43"/>
  <c r="D43" i="2"/>
  <c r="F43"/>
  <c r="G43"/>
  <c r="H37"/>
  <c r="H44"/>
  <c r="H13"/>
  <c r="H25"/>
  <c r="H7"/>
  <c r="F49" i="1"/>
  <c r="H50"/>
  <c r="H53"/>
  <c r="G49"/>
  <c r="H51"/>
  <c r="D49"/>
  <c r="E49"/>
  <c r="H43"/>
  <c r="H54"/>
  <c r="H52"/>
  <c r="H37"/>
  <c r="H19"/>
  <c r="H7"/>
  <c r="H13"/>
  <c r="H31"/>
  <c r="H25"/>
  <c r="H43" i="5" l="1"/>
  <c r="H43" i="2"/>
  <c r="H49" i="1"/>
</calcChain>
</file>

<file path=xl/sharedStrings.xml><?xml version="1.0" encoding="utf-8"?>
<sst xmlns="http://schemas.openxmlformats.org/spreadsheetml/2006/main" count="254" uniqueCount="47">
  <si>
    <t>тыс.руб.</t>
  </si>
  <si>
    <t>№</t>
  </si>
  <si>
    <t>Наименование   программы.                    Нормативный акт и дата принятия</t>
  </si>
  <si>
    <t>Источники      финансирования</t>
  </si>
  <si>
    <t>Утвержденный объем финансирования на весь период реализации программы</t>
  </si>
  <si>
    <t>Включено в бюджет текущего года</t>
  </si>
  <si>
    <t>Фактически  профинансировано</t>
  </si>
  <si>
    <t>Выполнение программы за весь период в %% (гр. 8 --гр. 4)</t>
  </si>
  <si>
    <t>Краткий перечень  выполненных работ и мероприятий (за отчетный период текущего года)</t>
  </si>
  <si>
    <t xml:space="preserve">на начало текущего года  </t>
  </si>
  <si>
    <t xml:space="preserve">за отчетный период текущего года (нарастающим итогом)   </t>
  </si>
  <si>
    <t xml:space="preserve">за весь период реализации программы (гр. 6 + гр. 7)   </t>
  </si>
  <si>
    <t>Всего</t>
  </si>
  <si>
    <t>Федеральный бюджет</t>
  </si>
  <si>
    <t>Областной бюджет</t>
  </si>
  <si>
    <t>Бюджет муниципального района</t>
  </si>
  <si>
    <t>Бюджет сельского поселения</t>
  </si>
  <si>
    <t>Внебюджетные источники</t>
  </si>
  <si>
    <t xml:space="preserve">Муниципальная долгосрочная  целевая программа Киржачского района «Совершенствование организации питания учащихся муниципальных общеобразовательных учреждений Киржачского района на 2009 – 2012 годы»      Постановление главы района от 19.11.2009 № 1443                                                   </t>
  </si>
  <si>
    <t xml:space="preserve">Муниципальная долгосрочная  целевая программа Киржачского района «Развитие муниципальной системы образования Киржачского района на 2010 – 2012 годы»                Постановление главы района от 19.11.2009 № 1445                                                   </t>
  </si>
  <si>
    <t xml:space="preserve">Осуществлены выплаты стимулирующего характера руководителям образовательных учреждений за достигнутые результаты в работе. </t>
  </si>
  <si>
    <t>Долгосрочная  муниципальная  целевая программа «Дорожное хозяйство Киржачского района на 2009 -  2015 годы»                                 Постановление главы района от 30.11.2009 № 1505</t>
  </si>
  <si>
    <t>Муниципальная долгосрочная  целевая программа «Повышение безопасности дорожного движения в Киржачском  районе  в 2009 – 2012 годах»                                                           Постановление главы района от 30.11.2009 № 1506</t>
  </si>
  <si>
    <t xml:space="preserve">Долгосрочная  целевая программа «Социальное развитие села на период 2009 – 2012 годов»       Постановление главы района от 25.09. 2009 № 1158                                                                    </t>
  </si>
  <si>
    <t>Всего  в.т.ч.</t>
  </si>
  <si>
    <t>Итого по программам</t>
  </si>
  <si>
    <t xml:space="preserve"> ИНФОРМАЦИЯ О ФИНАНСИРОВАНИИ И ВЫПОЛНЕНИИ ДОЛГОСРОЧНЫХ ЦЕЛЕВЫХ ПРОГРАММ                                                                                                                                                 муниципального образования Киржачский район за    1 квартал 2011  года  
</t>
  </si>
  <si>
    <t xml:space="preserve">1. Зимнее содержание дорог  - 610,45 т.р. (130,8 км), в т.ч. технадзор за зимним содержанием дорог 32,5 т.р.                                                                              </t>
  </si>
  <si>
    <t xml:space="preserve"> 1. Осуществлены денежные выплаты  водителям автотранспорта скорой помощи ММУ "КЦРБ" 122,5  т.р. (в т.ч. из обл бюджета 63,6 т.р.).                                                                                                                                                                                                          </t>
  </si>
  <si>
    <t xml:space="preserve">Долгосрочная  целевая программа «Комплексные меры противодействия злоупотреблению наркотиками и их незаконному обороту на 2010 - 2014 годы"                                  Постановление главы района       от 30.06.2010 № 775             </t>
  </si>
  <si>
    <t xml:space="preserve">1. Организация бесплатного одноразового питания:
-учащихся  1-4 кл.
-учащихся 5-11 кл.
2. Организация бесплатного  питания:                                                                                                                                                                             - учащихся находящихся в трудной жизненной ситуации
-обучающихся в классах выравнивания.             3. Компенсация  торговой наценки организациям общественного питания.
</t>
  </si>
  <si>
    <t>1. Организация бесплатного одноразового питания:
-учащихся  1-4 кл.
-учащихся 5-11 кл.
2. Организация бесплатного  питания:                                                                                                                                                                             - учащихся находящихся в трудной жизненной ситуации
-обучающихся в классах выравнивания.             3. Компенсация  торговой наценки организациям общественного питания.
4. Организация бесплатного одноразового питания:
-учащихся  1-4 кл. - 2820 т.р.</t>
  </si>
  <si>
    <r>
      <rPr>
        <sz val="10"/>
        <rFont val="Times New Roman"/>
        <family val="1"/>
        <charset val="204"/>
      </rPr>
      <t xml:space="preserve">1. Зимнее содержание дорог  - 1032,5 т.р. (130,8 км), в т.ч. технадзор за зимним содержанием дорог 32,5 т.р.                                 2.Летнее содержание дорог  - 429,4 т.р. (130,8 км), в т.ч. технадзор за летним содержанием дорог 10,4 т.р.:                                                                                                                                                              - ямочный ремонт дорог  "Киржач - Красный октябрь - Бехтерево", "Обход г. Киржач";                                                                        - Уборка территории и вывоз мусора с дорог.   (Выполнено работ на сумму 1647 т.р. фактически профинансировано 1217,73 т.р., в том числе за 4 декаду декабря 2010 года)                   </t>
    </r>
    <r>
      <rPr>
        <sz val="10"/>
        <color rgb="FFFF0000"/>
        <rFont val="Times New Roman"/>
        <family val="1"/>
        <charset val="204"/>
      </rPr>
      <t xml:space="preserve">                                                                                                                                          </t>
    </r>
  </si>
  <si>
    <t xml:space="preserve"> 1. Осуществлены денежные выплаты  водителям автотранспорта станции скорой помощи ММУ "КЦРБ"                                                                                                                                                                     </t>
  </si>
  <si>
    <t xml:space="preserve"> ИНФОРМАЦИЯ О ФИНАНСИРОВАНИИ И ВЫПОЛНЕНИИ ДОЛГОСРОЧНЫХ ЦЕЛЕВЫХ ПРОГРАММ                                                                                                                                                 муниципального образования Киржачский район за  9 месяцев 2011  года  
</t>
  </si>
  <si>
    <t xml:space="preserve">за отчетный период текущего года (с нарастающим итогом)   </t>
  </si>
  <si>
    <r>
      <rPr>
        <sz val="10"/>
        <rFont val="Times New Roman"/>
        <family val="1"/>
        <charset val="204"/>
      </rPr>
      <t xml:space="preserve">1. Зимнее содержание дорог  - 1032,5 т.р. (130,8 км), в т.ч. технадзор за зимним содержанием дорог 32,5 т.р.                                 2.Летнее содержание дорог  - 1347,236т.р. (130,8 км), в т.ч. технадзор за летним содержанием дорог 42,2 т.р.:                                                                                                                                                              - ямочный ремонт дорог  "Киржач - Красный октябрь - Бехтерево", "Обход г. Киржач";                                                                        - Уборка территории и вывоз мусора с дорог.   (Выполнено работ на сумму 2565,036 т.р. в том числе 185,3 т.р. за 4 декаду декабря 2010 года)                   </t>
    </r>
    <r>
      <rPr>
        <sz val="10"/>
        <color rgb="FFFF0000"/>
        <rFont val="Times New Roman"/>
        <family val="1"/>
        <charset val="204"/>
      </rPr>
      <t xml:space="preserve">                                                                                                                                          </t>
    </r>
  </si>
  <si>
    <t>1. Организация бесплатного одноразового питания:
-учащихся  1-4 кл.
-учащихся 5-11 кл.
2. Организация бесплатного  питания:                                                                                                                                                                             - учащихся находящихся в трудной жизненной ситуации
-обучающихся в классах выравнивания.             3. Компенсация  торговой наценки организациям общественного питания.
4. Организация бесплатного одноразового питания:
-учащихся  1-4 кл. - 3200 т.р. - обл.б.</t>
  </si>
  <si>
    <t>64.9</t>
  </si>
  <si>
    <t>Осуществлены выплаты стимулирующего характера руководителям образовательных учреждений за достигнутые результаты в работе. Финансирование общеобразовательного процесса на основе принципов нормативно-подушевого финансирования в части расходов на оплату труда работников общеобразовательных учреждений и расходов на выплату денежной компенсации на приобретение книгоиздательской продукции педработникам. Обеспечение доступностью  сети "интернет"</t>
  </si>
  <si>
    <t xml:space="preserve"> ИНФОРМАЦИЯ О ФИНАНСИРОВАНИИ И ВЫПОЛНЕНИИ ДОЛГОСРОЧНЫХ ЦЕЛЕВЫХ ПРОГРАММ                                                                                                                                                 муниципального образования Киржачский район за  12 месяцев 2011  года  
</t>
  </si>
  <si>
    <t>Проведены сверки несовершеннолетних, употребляющие наркотики; Проведено 439 бесед и лекций, 117 общешкольных и родительских собраний в образовательных учреждениях и учреждениях культуры; В библиотеках района оформлены книжные выставки с целью формирования негативного отношения к наркотикам.</t>
  </si>
  <si>
    <t>1.  Проведены выплаты на приобретение жилья  для одной семьи - ФБ -370,1 т.р., ОБ - 277,6 т.р., МБ - 27,8 т.р., ВИ - 424,6 т.р..                                                          2. Проведена  экспертиза ПСД  на блочно - модульную котельную для школы в д. Ельцы - муниципальный бюджет - 13,3 т.р.</t>
  </si>
  <si>
    <t>1.  проведены выплаты на приобретение жилья  для одной семьи.                                                          2. Проведена  предоплата экспертизы ПСД  на блочно - модульную котельную для школы в д. Ельцы - муниципальный бюджет - 13,3 т.р.</t>
  </si>
  <si>
    <r>
      <rPr>
        <sz val="9"/>
        <rFont val="Times New Roman"/>
        <family val="1"/>
        <charset val="204"/>
      </rPr>
      <t xml:space="preserve">1. Зимнее содержание дорог  - 1999,9 т.р. (130,8 км), в т.ч. технадзор за зимним содержанием дорог 32,5 т.р.                                 2.Летнее содержание дорог  - 1545,6 т.р. (130,8 км), в т.ч. технадзор за летним содержанием дорог 42,2 т.р.:                                                                                                                                                              - ямочный ремонт дорог  "Киржач - Красный октябрь - Бехтерево", "Обход г. Киржач", "Ельцы-Василёво-Горка", "Храпки-Першино";  - Грейдирование щебёночного покрытия дорог;                                                                                                                 - Установка дорожных знаков (23)                                                                                           - Уборка территории и вывоз мусора с дорог.   (Выполнено работ на сумму 3730,8 т.р. в том числе 185,3 т.р. за 4 декаду декабря 2010 года)                                                                                                                                         </t>
    </r>
    <r>
      <rPr>
        <sz val="9"/>
        <color rgb="FFFF0000"/>
        <rFont val="Times New Roman"/>
        <family val="1"/>
        <charset val="204"/>
      </rPr>
      <t xml:space="preserve">                                                                                                                                          </t>
    </r>
  </si>
  <si>
    <t>1. Организация бесплатного одноразового питания:
-учащихся  1-4 кл.
-учащихся 5-11 кл.
2. Организация бесплатного  питания:                                                                                                                                                                             - учащихся находящихся в трудной жизненной ситуации
-обучающихся в классах выравнивания.             3. Компенсация  торговой наценки организациям общественного питания.
4. Организация бесплатного одноразового питания:
-учащихся  1-4 кл. - 5496 т.р. - обл.б.</t>
  </si>
  <si>
    <t>Осуществлены выплаты стимулирующего характера руководителям образовательных учреждений за достигнутые результаты в работе - БМР.                                                                                                                               Финансирование общеобразовательного процесса на основе принципов нормативно-подушевого финансирования в части расходов на оплату труда работников общеобразовательных учреждений и расходов на выплату денежной компенсации на приобретение книгоиздательской продукции педработникам. Обеспечение доступностью  сети "интернет" - Обл. бюджет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</si>
</sst>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sz val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94">
    <xf numFmtId="0" fontId="0" fillId="0" borderId="0" xfId="0"/>
    <xf numFmtId="0" fontId="2" fillId="0" borderId="1" xfId="0" applyFont="1" applyBorder="1"/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/>
    </xf>
    <xf numFmtId="0" fontId="2" fillId="0" borderId="1" xfId="0" applyFont="1" applyBorder="1" applyAlignment="1">
      <alignment vertical="top"/>
    </xf>
    <xf numFmtId="0" fontId="2" fillId="0" borderId="1" xfId="0" applyFont="1" applyBorder="1"/>
    <xf numFmtId="0" fontId="2" fillId="0" borderId="1" xfId="0" applyFont="1" applyBorder="1"/>
    <xf numFmtId="0" fontId="2" fillId="0" borderId="7" xfId="0" applyFont="1" applyBorder="1"/>
    <xf numFmtId="0" fontId="0" fillId="0" borderId="3" xfId="0" applyBorder="1"/>
    <xf numFmtId="0" fontId="2" fillId="0" borderId="1" xfId="0" applyFont="1" applyBorder="1"/>
    <xf numFmtId="0" fontId="4" fillId="0" borderId="1" xfId="0" applyFont="1" applyBorder="1"/>
    <xf numFmtId="0" fontId="4" fillId="0" borderId="1" xfId="0" applyFont="1" applyBorder="1" applyAlignment="1">
      <alignment wrapText="1"/>
    </xf>
    <xf numFmtId="0" fontId="2" fillId="0" borderId="1" xfId="0" applyFont="1" applyBorder="1"/>
    <xf numFmtId="0" fontId="2" fillId="0" borderId="1" xfId="0" applyFont="1" applyBorder="1"/>
    <xf numFmtId="0" fontId="2" fillId="0" borderId="1" xfId="0" applyFont="1" applyBorder="1"/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/>
    </xf>
    <xf numFmtId="0" fontId="0" fillId="0" borderId="0" xfId="0" applyAlignment="1">
      <alignment vertical="top"/>
    </xf>
    <xf numFmtId="0" fontId="2" fillId="0" borderId="1" xfId="0" applyFont="1" applyBorder="1" applyAlignment="1"/>
    <xf numFmtId="0" fontId="4" fillId="0" borderId="1" xfId="0" applyFont="1" applyBorder="1" applyAlignment="1"/>
    <xf numFmtId="0" fontId="0" fillId="0" borderId="0" xfId="0" applyAlignment="1"/>
    <xf numFmtId="0" fontId="4" fillId="0" borderId="1" xfId="0" applyFont="1" applyBorder="1" applyAlignment="1">
      <alignment vertical="top"/>
    </xf>
    <xf numFmtId="0" fontId="2" fillId="0" borderId="1" xfId="0" applyFont="1" applyBorder="1" applyAlignment="1">
      <alignment horizontal="right" vertical="top" wrapText="1"/>
    </xf>
    <xf numFmtId="0" fontId="2" fillId="0" borderId="1" xfId="0" applyFont="1" applyBorder="1" applyAlignment="1">
      <alignment horizontal="right" vertical="top"/>
    </xf>
    <xf numFmtId="0" fontId="2" fillId="0" borderId="1" xfId="0" applyFont="1" applyBorder="1" applyAlignment="1">
      <alignment horizontal="left" vertical="top" wrapText="1"/>
    </xf>
    <xf numFmtId="0" fontId="0" fillId="0" borderId="0" xfId="0" applyAlignment="1">
      <alignment vertical="top" wrapText="1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/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wrapText="1"/>
    </xf>
    <xf numFmtId="0" fontId="2" fillId="0" borderId="1" xfId="0" applyFont="1" applyBorder="1"/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/>
    </xf>
    <xf numFmtId="0" fontId="5" fillId="0" borderId="1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5" xfId="0" applyFont="1" applyBorder="1" applyAlignment="1">
      <alignment vertical="top" wrapText="1"/>
    </xf>
    <xf numFmtId="0" fontId="2" fillId="0" borderId="6" xfId="0" applyFont="1" applyBorder="1" applyAlignment="1">
      <alignment vertical="top" wrapText="1"/>
    </xf>
    <xf numFmtId="0" fontId="2" fillId="0" borderId="7" xfId="0" applyFont="1" applyBorder="1" applyAlignment="1">
      <alignment vertical="top" wrapText="1"/>
    </xf>
    <xf numFmtId="0" fontId="2" fillId="0" borderId="1" xfId="0" applyFont="1" applyBorder="1" applyAlignment="1">
      <alignment vertical="center"/>
    </xf>
    <xf numFmtId="0" fontId="2" fillId="0" borderId="1" xfId="0" applyNumberFormat="1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4" fillId="0" borderId="1" xfId="0" applyFont="1" applyBorder="1" applyAlignment="1">
      <alignment vertical="center"/>
    </xf>
    <xf numFmtId="0" fontId="3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/>
    </xf>
    <xf numFmtId="0" fontId="2" fillId="0" borderId="5" xfId="0" applyNumberFormat="1" applyFont="1" applyBorder="1" applyAlignment="1">
      <alignment vertical="top" wrapText="1"/>
    </xf>
    <xf numFmtId="0" fontId="2" fillId="0" borderId="6" xfId="0" applyNumberFormat="1" applyFont="1" applyBorder="1" applyAlignment="1">
      <alignment vertical="top" wrapText="1"/>
    </xf>
    <xf numFmtId="0" fontId="2" fillId="0" borderId="7" xfId="0" applyNumberFormat="1" applyFont="1" applyBorder="1" applyAlignment="1">
      <alignment vertical="top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0" xfId="0" applyNumberFormat="1" applyFont="1" applyBorder="1" applyAlignment="1">
      <alignment horizontal="center" vertical="center" wrapText="1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top"/>
    </xf>
    <xf numFmtId="0" fontId="2" fillId="0" borderId="7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5" xfId="0" applyNumberFormat="1" applyFont="1" applyBorder="1" applyAlignment="1">
      <alignment vertical="top" wrapText="1"/>
    </xf>
    <xf numFmtId="0" fontId="3" fillId="0" borderId="6" xfId="0" applyNumberFormat="1" applyFont="1" applyBorder="1" applyAlignment="1">
      <alignment vertical="top" wrapText="1"/>
    </xf>
    <xf numFmtId="0" fontId="3" fillId="0" borderId="7" xfId="0" applyNumberFormat="1" applyFont="1" applyBorder="1" applyAlignment="1">
      <alignment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top" wrapText="1"/>
    </xf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6" fillId="0" borderId="5" xfId="0" applyNumberFormat="1" applyFont="1" applyBorder="1" applyAlignment="1">
      <alignment vertical="top" wrapText="1"/>
    </xf>
    <xf numFmtId="0" fontId="6" fillId="0" borderId="6" xfId="0" applyNumberFormat="1" applyFont="1" applyBorder="1" applyAlignment="1">
      <alignment vertical="top" wrapText="1"/>
    </xf>
    <xf numFmtId="0" fontId="6" fillId="0" borderId="7" xfId="0" applyNumberFormat="1" applyFont="1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123825</xdr:colOff>
      <xdr:row>49</xdr:row>
      <xdr:rowOff>47625</xdr:rowOff>
    </xdr:from>
    <xdr:ext cx="184731" cy="264560"/>
    <xdr:sp macro="" textlink="">
      <xdr:nvSpPr>
        <xdr:cNvPr id="2" name="TextBox 1"/>
        <xdr:cNvSpPr txBox="1"/>
      </xdr:nvSpPr>
      <xdr:spPr>
        <a:xfrm>
          <a:off x="6486525" y="1815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123825</xdr:colOff>
      <xdr:row>49</xdr:row>
      <xdr:rowOff>47625</xdr:rowOff>
    </xdr:from>
    <xdr:ext cx="184731" cy="264560"/>
    <xdr:sp macro="" textlink="">
      <xdr:nvSpPr>
        <xdr:cNvPr id="2" name="TextBox 1"/>
        <xdr:cNvSpPr txBox="1"/>
      </xdr:nvSpPr>
      <xdr:spPr>
        <a:xfrm>
          <a:off x="6486525" y="17926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100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54"/>
  <sheetViews>
    <sheetView workbookViewId="0">
      <selection activeCell="L21" sqref="L21"/>
    </sheetView>
  </sheetViews>
  <sheetFormatPr defaultRowHeight="15"/>
  <cols>
    <col min="1" max="1" width="5.42578125" customWidth="1"/>
    <col min="2" max="2" width="24.28515625" customWidth="1"/>
    <col min="3" max="3" width="11.7109375" customWidth="1"/>
    <col min="4" max="4" width="8.140625" customWidth="1"/>
    <col min="5" max="5" width="8.85546875" customWidth="1"/>
    <col min="6" max="6" width="7.7109375" customWidth="1"/>
    <col min="7" max="7" width="8.28515625" customWidth="1"/>
    <col min="9" max="9" width="7.5703125" customWidth="1"/>
    <col min="10" max="10" width="37.140625" customWidth="1"/>
  </cols>
  <sheetData>
    <row r="1" spans="1:10" ht="15" customHeight="1">
      <c r="A1" s="65" t="s">
        <v>26</v>
      </c>
      <c r="B1" s="66"/>
      <c r="C1" s="66"/>
      <c r="D1" s="66"/>
      <c r="E1" s="66"/>
      <c r="F1" s="66"/>
      <c r="G1" s="66"/>
      <c r="H1" s="66"/>
      <c r="I1" s="66"/>
      <c r="J1" s="66"/>
    </row>
    <row r="2" spans="1:10">
      <c r="A2" s="65"/>
      <c r="B2" s="66"/>
      <c r="C2" s="66"/>
      <c r="D2" s="66"/>
      <c r="E2" s="66"/>
      <c r="F2" s="66"/>
      <c r="G2" s="66"/>
      <c r="H2" s="66"/>
      <c r="I2" s="66"/>
      <c r="J2" s="66"/>
    </row>
    <row r="3" spans="1:10">
      <c r="A3" s="11"/>
      <c r="B3" s="11"/>
      <c r="C3" s="11"/>
      <c r="D3" s="11"/>
      <c r="E3" s="11"/>
      <c r="F3" s="11"/>
      <c r="G3" s="11"/>
      <c r="H3" s="11"/>
      <c r="I3" s="11"/>
      <c r="J3" t="s">
        <v>0</v>
      </c>
    </row>
    <row r="4" spans="1:10" ht="26.25" customHeight="1">
      <c r="A4" s="10" t="s">
        <v>1</v>
      </c>
      <c r="B4" s="51" t="s">
        <v>2</v>
      </c>
      <c r="C4" s="51" t="s">
        <v>3</v>
      </c>
      <c r="D4" s="51" t="s">
        <v>4</v>
      </c>
      <c r="E4" s="51" t="s">
        <v>5</v>
      </c>
      <c r="F4" s="70" t="s">
        <v>6</v>
      </c>
      <c r="G4" s="71"/>
      <c r="H4" s="72"/>
      <c r="I4" s="51" t="s">
        <v>7</v>
      </c>
      <c r="J4" s="52" t="s">
        <v>8</v>
      </c>
    </row>
    <row r="5" spans="1:10" ht="102">
      <c r="A5" s="1"/>
      <c r="B5" s="52"/>
      <c r="C5" s="52"/>
      <c r="D5" s="52"/>
      <c r="E5" s="52"/>
      <c r="F5" s="2" t="s">
        <v>9</v>
      </c>
      <c r="G5" s="2" t="s">
        <v>10</v>
      </c>
      <c r="H5" s="3" t="s">
        <v>11</v>
      </c>
      <c r="I5" s="52"/>
      <c r="J5" s="52"/>
    </row>
    <row r="6" spans="1:10">
      <c r="A6" s="1">
        <v>1</v>
      </c>
      <c r="B6" s="1">
        <v>2</v>
      </c>
      <c r="C6" s="1">
        <v>3</v>
      </c>
      <c r="D6" s="1">
        <v>4</v>
      </c>
      <c r="E6" s="1">
        <v>5</v>
      </c>
      <c r="F6" s="1">
        <v>6</v>
      </c>
      <c r="G6" s="1">
        <v>7</v>
      </c>
      <c r="H6" s="1">
        <v>8</v>
      </c>
      <c r="I6" s="1">
        <v>9</v>
      </c>
      <c r="J6" s="1">
        <v>10</v>
      </c>
    </row>
    <row r="7" spans="1:10" ht="16.5" customHeight="1">
      <c r="A7" s="56">
        <v>1</v>
      </c>
      <c r="B7" s="57" t="s">
        <v>18</v>
      </c>
      <c r="C7" s="6" t="s">
        <v>12</v>
      </c>
      <c r="D7" s="6">
        <v>45194.7</v>
      </c>
      <c r="E7" s="6">
        <f>SUM(E8,E9,E10,E11,E12)</f>
        <v>12090.9</v>
      </c>
      <c r="F7" s="7">
        <f t="shared" ref="F7:H7" si="0">SUM(F8,F9,F10,F11,F12)</f>
        <v>19529.62</v>
      </c>
      <c r="G7" s="7">
        <f t="shared" si="0"/>
        <v>3451.1</v>
      </c>
      <c r="H7" s="7">
        <f t="shared" si="0"/>
        <v>22980.720000000001</v>
      </c>
      <c r="I7" s="6">
        <v>50.8</v>
      </c>
      <c r="J7" s="53" t="s">
        <v>30</v>
      </c>
    </row>
    <row r="8" spans="1:10" ht="26.25">
      <c r="A8" s="56"/>
      <c r="B8" s="57"/>
      <c r="C8" s="4" t="s">
        <v>13</v>
      </c>
      <c r="D8" s="1">
        <v>0</v>
      </c>
      <c r="E8" s="8">
        <v>0</v>
      </c>
      <c r="F8" s="1">
        <v>0</v>
      </c>
      <c r="G8" s="1">
        <v>0</v>
      </c>
      <c r="H8" s="8">
        <f>SUM(F8,G8)</f>
        <v>0</v>
      </c>
      <c r="I8" s="1">
        <v>0</v>
      </c>
      <c r="J8" s="54"/>
    </row>
    <row r="9" spans="1:10" ht="26.25">
      <c r="A9" s="56"/>
      <c r="B9" s="57"/>
      <c r="C9" s="4" t="s">
        <v>14</v>
      </c>
      <c r="D9" s="1">
        <v>19431</v>
      </c>
      <c r="E9" s="15">
        <v>4851</v>
      </c>
      <c r="F9" s="1">
        <v>9909.82</v>
      </c>
      <c r="G9" s="1">
        <v>1600</v>
      </c>
      <c r="H9" s="1">
        <f>SUM(F9,G9)</f>
        <v>11509.82</v>
      </c>
      <c r="I9" s="1">
        <v>59.2</v>
      </c>
      <c r="J9" s="54"/>
    </row>
    <row r="10" spans="1:10" ht="39">
      <c r="A10" s="56"/>
      <c r="B10" s="57"/>
      <c r="C10" s="4" t="s">
        <v>15</v>
      </c>
      <c r="D10" s="1">
        <v>25763.7</v>
      </c>
      <c r="E10" s="1">
        <v>7239.9</v>
      </c>
      <c r="F10" s="1">
        <v>9619.7999999999993</v>
      </c>
      <c r="G10" s="1">
        <v>1851.1</v>
      </c>
      <c r="H10" s="8">
        <f t="shared" ref="H10:H12" si="1">SUM(F10,G10)</f>
        <v>11470.9</v>
      </c>
      <c r="I10" s="1">
        <v>44.5</v>
      </c>
      <c r="J10" s="54"/>
    </row>
    <row r="11" spans="1:10">
      <c r="A11" s="56"/>
      <c r="B11" s="57"/>
      <c r="C11" s="4"/>
      <c r="D11" s="1">
        <v>0</v>
      </c>
      <c r="E11" s="1">
        <v>0</v>
      </c>
      <c r="F11" s="1">
        <v>0</v>
      </c>
      <c r="G11" s="1">
        <v>0</v>
      </c>
      <c r="H11" s="8">
        <f t="shared" si="1"/>
        <v>0</v>
      </c>
      <c r="I11" s="1">
        <v>0</v>
      </c>
      <c r="J11" s="54"/>
    </row>
    <row r="12" spans="1:10" ht="28.5" customHeight="1">
      <c r="A12" s="56"/>
      <c r="B12" s="57"/>
      <c r="C12" s="30" t="s">
        <v>17</v>
      </c>
      <c r="D12" s="31">
        <v>0</v>
      </c>
      <c r="E12" s="31">
        <v>0</v>
      </c>
      <c r="F12" s="31">
        <v>0</v>
      </c>
      <c r="G12" s="31">
        <v>0</v>
      </c>
      <c r="H12" s="31">
        <f t="shared" si="1"/>
        <v>0</v>
      </c>
      <c r="I12" s="31">
        <v>0</v>
      </c>
      <c r="J12" s="55"/>
    </row>
    <row r="13" spans="1:10" ht="23.25" customHeight="1">
      <c r="A13" s="56">
        <v>2</v>
      </c>
      <c r="B13" s="57" t="s">
        <v>19</v>
      </c>
      <c r="C13" s="1" t="s">
        <v>12</v>
      </c>
      <c r="D13" s="1">
        <f>SUM(D14,D15,D16,D17,D18)</f>
        <v>284345.5</v>
      </c>
      <c r="E13" s="8">
        <f t="shared" ref="E13:H13" si="2">SUM(E14,E15,E16,E17,E18)</f>
        <v>1518</v>
      </c>
      <c r="F13" s="8">
        <f t="shared" si="2"/>
        <v>1378.4</v>
      </c>
      <c r="G13" s="8">
        <f t="shared" si="2"/>
        <v>345.1</v>
      </c>
      <c r="H13" s="8">
        <f t="shared" si="2"/>
        <v>1723.5</v>
      </c>
      <c r="I13" s="1">
        <v>38.9</v>
      </c>
      <c r="J13" s="58" t="s">
        <v>20</v>
      </c>
    </row>
    <row r="14" spans="1:10" ht="26.25">
      <c r="A14" s="56"/>
      <c r="B14" s="57"/>
      <c r="C14" s="4" t="s">
        <v>13</v>
      </c>
      <c r="D14" s="1">
        <v>0</v>
      </c>
      <c r="E14" s="1">
        <v>0</v>
      </c>
      <c r="F14" s="1">
        <v>0</v>
      </c>
      <c r="G14" s="1">
        <v>0</v>
      </c>
      <c r="H14" s="8">
        <f t="shared" ref="H14:H18" si="3">SUM(G14,F14)</f>
        <v>0</v>
      </c>
      <c r="I14" s="1">
        <v>0</v>
      </c>
      <c r="J14" s="58"/>
    </row>
    <row r="15" spans="1:10" ht="26.25">
      <c r="A15" s="56"/>
      <c r="B15" s="57"/>
      <c r="C15" s="4" t="s">
        <v>14</v>
      </c>
      <c r="D15" s="1">
        <v>279912</v>
      </c>
      <c r="E15" s="1">
        <v>0</v>
      </c>
      <c r="F15" s="1">
        <v>0</v>
      </c>
      <c r="G15" s="1">
        <v>0</v>
      </c>
      <c r="H15" s="12">
        <f t="shared" si="3"/>
        <v>0</v>
      </c>
      <c r="I15" s="1">
        <v>0</v>
      </c>
      <c r="J15" s="58"/>
    </row>
    <row r="16" spans="1:10" ht="39">
      <c r="A16" s="56"/>
      <c r="B16" s="57"/>
      <c r="C16" s="4" t="s">
        <v>15</v>
      </c>
      <c r="D16" s="1">
        <v>4433.5</v>
      </c>
      <c r="E16" s="1">
        <v>1518</v>
      </c>
      <c r="F16" s="9">
        <v>1378.4</v>
      </c>
      <c r="G16" s="1">
        <v>345.1</v>
      </c>
      <c r="H16" s="12">
        <f t="shared" si="3"/>
        <v>1723.5</v>
      </c>
      <c r="I16" s="1">
        <v>38.9</v>
      </c>
      <c r="J16" s="58"/>
    </row>
    <row r="17" spans="1:10">
      <c r="A17" s="56"/>
      <c r="B17" s="57"/>
      <c r="C17" s="4"/>
      <c r="D17" s="1"/>
      <c r="E17" s="1"/>
      <c r="F17" s="1"/>
      <c r="G17" s="1"/>
      <c r="H17" s="12"/>
      <c r="I17" s="1"/>
      <c r="J17" s="58"/>
    </row>
    <row r="18" spans="1:10" ht="26.25" customHeight="1">
      <c r="A18" s="56"/>
      <c r="B18" s="57"/>
      <c r="C18" s="21" t="s">
        <v>17</v>
      </c>
      <c r="D18" s="24">
        <v>0</v>
      </c>
      <c r="E18" s="24">
        <v>0</v>
      </c>
      <c r="F18" s="24">
        <v>0</v>
      </c>
      <c r="G18" s="24">
        <v>0</v>
      </c>
      <c r="H18" s="24">
        <f t="shared" si="3"/>
        <v>0</v>
      </c>
      <c r="I18" s="24">
        <v>0</v>
      </c>
      <c r="J18" s="58"/>
    </row>
    <row r="19" spans="1:10">
      <c r="A19" s="59">
        <v>3</v>
      </c>
      <c r="B19" s="69" t="s">
        <v>29</v>
      </c>
      <c r="C19" s="13" t="s">
        <v>12</v>
      </c>
      <c r="D19" s="13">
        <f>SUM(D20,D21,D22,D23,D24)</f>
        <v>297</v>
      </c>
      <c r="E19" s="13">
        <f t="shared" ref="E19:H19" si="4">SUM(E20,E21,E22,E23,E24)</f>
        <v>0</v>
      </c>
      <c r="F19" s="13">
        <f t="shared" si="4"/>
        <v>0</v>
      </c>
      <c r="G19" s="13">
        <f t="shared" si="4"/>
        <v>0</v>
      </c>
      <c r="H19" s="13">
        <f t="shared" si="4"/>
        <v>0</v>
      </c>
      <c r="I19" s="13">
        <v>0</v>
      </c>
      <c r="J19" s="60"/>
    </row>
    <row r="20" spans="1:10" ht="26.25">
      <c r="A20" s="59"/>
      <c r="B20" s="69"/>
      <c r="C20" s="14" t="s">
        <v>13</v>
      </c>
      <c r="D20" s="13">
        <v>0</v>
      </c>
      <c r="E20" s="13">
        <v>0</v>
      </c>
      <c r="F20" s="13">
        <v>0</v>
      </c>
      <c r="G20" s="13">
        <v>0</v>
      </c>
      <c r="H20" s="13">
        <f>SUM(F20,G20)</f>
        <v>0</v>
      </c>
      <c r="I20" s="13">
        <v>0</v>
      </c>
      <c r="J20" s="60"/>
    </row>
    <row r="21" spans="1:10" ht="26.25">
      <c r="A21" s="59"/>
      <c r="B21" s="69"/>
      <c r="C21" s="14" t="s">
        <v>14</v>
      </c>
      <c r="D21" s="13">
        <v>0</v>
      </c>
      <c r="E21" s="13">
        <v>0</v>
      </c>
      <c r="F21" s="13">
        <v>0</v>
      </c>
      <c r="G21" s="13">
        <v>0</v>
      </c>
      <c r="H21" s="13">
        <f t="shared" ref="H21:H24" si="5">SUM(F21,G21)</f>
        <v>0</v>
      </c>
      <c r="I21" s="13">
        <v>0</v>
      </c>
      <c r="J21" s="60"/>
    </row>
    <row r="22" spans="1:10" ht="39.75" customHeight="1">
      <c r="A22" s="59"/>
      <c r="B22" s="69"/>
      <c r="C22" s="14" t="s">
        <v>15</v>
      </c>
      <c r="D22" s="13">
        <v>297</v>
      </c>
      <c r="E22" s="13">
        <v>0</v>
      </c>
      <c r="F22" s="13">
        <v>0</v>
      </c>
      <c r="G22" s="13">
        <v>0</v>
      </c>
      <c r="H22" s="13">
        <f t="shared" si="5"/>
        <v>0</v>
      </c>
      <c r="I22" s="13">
        <v>0</v>
      </c>
      <c r="J22" s="60"/>
    </row>
    <row r="23" spans="1:10" ht="20.25" customHeight="1">
      <c r="A23" s="59"/>
      <c r="B23" s="69"/>
      <c r="C23" s="14"/>
      <c r="D23" s="13"/>
      <c r="E23" s="13"/>
      <c r="F23" s="13"/>
      <c r="G23" s="13"/>
      <c r="H23" s="13"/>
      <c r="I23" s="13"/>
      <c r="J23" s="60"/>
    </row>
    <row r="24" spans="1:10" ht="32.25" customHeight="1">
      <c r="A24" s="59"/>
      <c r="B24" s="69"/>
      <c r="C24" s="22" t="s">
        <v>17</v>
      </c>
      <c r="D24" s="29">
        <v>0</v>
      </c>
      <c r="E24" s="29">
        <v>0</v>
      </c>
      <c r="F24" s="29">
        <v>0</v>
      </c>
      <c r="G24" s="29">
        <v>0</v>
      </c>
      <c r="H24" s="29">
        <f t="shared" si="5"/>
        <v>0</v>
      </c>
      <c r="I24" s="29">
        <v>0</v>
      </c>
      <c r="J24" s="60"/>
    </row>
    <row r="25" spans="1:10" ht="18.75" customHeight="1">
      <c r="A25" s="56">
        <v>4</v>
      </c>
      <c r="B25" s="58" t="s">
        <v>21</v>
      </c>
      <c r="C25" s="1" t="s">
        <v>12</v>
      </c>
      <c r="D25" s="1">
        <f>SUM(D26,D27,D28,D29,D30)</f>
        <v>20702.3</v>
      </c>
      <c r="E25" s="8">
        <f t="shared" ref="E25:H25" si="6">SUM(E26,E27,E28,E29,E30)</f>
        <v>1613.8</v>
      </c>
      <c r="F25" s="8">
        <f t="shared" si="6"/>
        <v>16605.2</v>
      </c>
      <c r="G25" s="8">
        <f t="shared" si="6"/>
        <v>610.45000000000005</v>
      </c>
      <c r="H25" s="8">
        <f t="shared" si="6"/>
        <v>17215.650000000001</v>
      </c>
      <c r="I25" s="1">
        <v>83.2</v>
      </c>
      <c r="J25" s="62" t="s">
        <v>27</v>
      </c>
    </row>
    <row r="26" spans="1:10" ht="26.25">
      <c r="A26" s="56"/>
      <c r="B26" s="58"/>
      <c r="C26" s="4" t="s">
        <v>13</v>
      </c>
      <c r="D26" s="1">
        <v>0</v>
      </c>
      <c r="E26" s="1">
        <v>0</v>
      </c>
      <c r="F26" s="1">
        <v>0</v>
      </c>
      <c r="G26" s="1">
        <v>0</v>
      </c>
      <c r="H26" s="8">
        <f t="shared" ref="H26:H27" si="7">SUM(F26,G26)</f>
        <v>0</v>
      </c>
      <c r="I26" s="1">
        <v>0</v>
      </c>
      <c r="J26" s="63"/>
    </row>
    <row r="27" spans="1:10" ht="26.25">
      <c r="A27" s="56"/>
      <c r="B27" s="58"/>
      <c r="C27" s="4" t="s">
        <v>14</v>
      </c>
      <c r="D27" s="1">
        <v>0</v>
      </c>
      <c r="E27" s="1">
        <v>0</v>
      </c>
      <c r="F27" s="1">
        <v>0</v>
      </c>
      <c r="G27" s="1">
        <v>0</v>
      </c>
      <c r="H27" s="8">
        <f t="shared" si="7"/>
        <v>0</v>
      </c>
      <c r="I27" s="1">
        <v>0</v>
      </c>
      <c r="J27" s="63"/>
    </row>
    <row r="28" spans="1:10" ht="39">
      <c r="A28" s="56"/>
      <c r="B28" s="58"/>
      <c r="C28" s="4" t="s">
        <v>15</v>
      </c>
      <c r="D28" s="8">
        <v>20702.3</v>
      </c>
      <c r="E28" s="1">
        <v>1613.8</v>
      </c>
      <c r="F28" s="1">
        <v>16605.2</v>
      </c>
      <c r="G28" s="1">
        <v>610.45000000000005</v>
      </c>
      <c r="H28" s="1">
        <f>SUM(F28,G28)</f>
        <v>17215.650000000001</v>
      </c>
      <c r="I28" s="1">
        <v>83.2</v>
      </c>
      <c r="J28" s="63"/>
    </row>
    <row r="29" spans="1:10">
      <c r="A29" s="56"/>
      <c r="B29" s="58"/>
      <c r="C29" s="4"/>
      <c r="D29" s="1"/>
      <c r="E29" s="1"/>
      <c r="F29" s="1"/>
      <c r="G29" s="1"/>
      <c r="H29" s="8"/>
      <c r="I29" s="1"/>
      <c r="J29" s="63"/>
    </row>
    <row r="30" spans="1:10" ht="27" customHeight="1">
      <c r="A30" s="56"/>
      <c r="B30" s="58"/>
      <c r="C30" s="21" t="s">
        <v>17</v>
      </c>
      <c r="D30" s="26">
        <v>0</v>
      </c>
      <c r="E30" s="26">
        <v>0</v>
      </c>
      <c r="F30" s="26">
        <v>0</v>
      </c>
      <c r="G30" s="26">
        <v>0</v>
      </c>
      <c r="H30" s="26">
        <f t="shared" ref="H30" si="8">SUM(F30,G30)</f>
        <v>0</v>
      </c>
      <c r="I30" s="26">
        <v>0</v>
      </c>
      <c r="J30" s="64"/>
    </row>
    <row r="31" spans="1:10" ht="25.5" customHeight="1">
      <c r="A31" s="56">
        <v>5</v>
      </c>
      <c r="B31" s="58" t="s">
        <v>22</v>
      </c>
      <c r="C31" s="1" t="s">
        <v>12</v>
      </c>
      <c r="D31" s="1">
        <f>SUM(D32,D33,D34,D35,D36)</f>
        <v>2652.7</v>
      </c>
      <c r="E31" s="8">
        <f t="shared" ref="E31:H31" si="9">SUM(E32,E33,E34,E35,E36)</f>
        <v>547</v>
      </c>
      <c r="F31" s="8">
        <f t="shared" si="9"/>
        <v>1851.37</v>
      </c>
      <c r="G31" s="8">
        <f t="shared" si="9"/>
        <v>122.5</v>
      </c>
      <c r="H31" s="8">
        <f t="shared" si="9"/>
        <v>1973.87</v>
      </c>
      <c r="I31" s="1">
        <v>69.8</v>
      </c>
      <c r="J31" s="57" t="s">
        <v>28</v>
      </c>
    </row>
    <row r="32" spans="1:10" ht="26.25">
      <c r="A32" s="56"/>
      <c r="B32" s="58"/>
      <c r="C32" s="4" t="s">
        <v>13</v>
      </c>
      <c r="D32" s="1">
        <v>0</v>
      </c>
      <c r="E32" s="1">
        <v>0</v>
      </c>
      <c r="F32" s="1">
        <v>0</v>
      </c>
      <c r="G32" s="1">
        <v>0</v>
      </c>
      <c r="H32" s="8">
        <f t="shared" ref="H32:H33" si="10">SUM(F32,G32)</f>
        <v>0</v>
      </c>
      <c r="I32" s="1">
        <v>0</v>
      </c>
      <c r="J32" s="57"/>
    </row>
    <row r="33" spans="1:10" ht="26.25">
      <c r="A33" s="56"/>
      <c r="B33" s="58"/>
      <c r="C33" s="4" t="s">
        <v>14</v>
      </c>
      <c r="D33" s="1">
        <v>1033.8</v>
      </c>
      <c r="E33" s="1">
        <v>290</v>
      </c>
      <c r="F33" s="1">
        <v>437.5</v>
      </c>
      <c r="G33" s="1">
        <v>63.6</v>
      </c>
      <c r="H33" s="8">
        <f t="shared" si="10"/>
        <v>501.1</v>
      </c>
      <c r="I33" s="1">
        <v>42.3</v>
      </c>
      <c r="J33" s="57"/>
    </row>
    <row r="34" spans="1:10" ht="39">
      <c r="A34" s="56"/>
      <c r="B34" s="58"/>
      <c r="C34" s="4" t="s">
        <v>15</v>
      </c>
      <c r="D34" s="1">
        <v>1618.9</v>
      </c>
      <c r="E34" s="1">
        <v>257</v>
      </c>
      <c r="F34" s="1">
        <v>1413.87</v>
      </c>
      <c r="G34" s="1">
        <v>58.9</v>
      </c>
      <c r="H34" s="1">
        <f>SUM(F34,G34)</f>
        <v>1472.77</v>
      </c>
      <c r="I34" s="1">
        <v>87.3</v>
      </c>
      <c r="J34" s="57"/>
    </row>
    <row r="35" spans="1:10" ht="19.5" customHeight="1">
      <c r="A35" s="56"/>
      <c r="B35" s="58"/>
      <c r="C35" s="4"/>
      <c r="D35" s="1"/>
      <c r="E35" s="1"/>
      <c r="F35" s="1"/>
      <c r="G35" s="1"/>
      <c r="H35" s="8"/>
      <c r="I35" s="1"/>
      <c r="J35" s="57"/>
    </row>
    <row r="36" spans="1:10" ht="47.25" customHeight="1">
      <c r="A36" s="56"/>
      <c r="B36" s="58"/>
      <c r="C36" s="21" t="s">
        <v>17</v>
      </c>
      <c r="D36" s="20">
        <v>0</v>
      </c>
      <c r="E36" s="20">
        <v>0</v>
      </c>
      <c r="F36" s="20">
        <v>0</v>
      </c>
      <c r="G36" s="20">
        <v>0</v>
      </c>
      <c r="H36" s="20">
        <f t="shared" ref="H36" si="11">SUM(F36,G36)</f>
        <v>0</v>
      </c>
      <c r="I36" s="20">
        <v>0</v>
      </c>
      <c r="J36" s="57"/>
    </row>
    <row r="37" spans="1:10" ht="17.25" customHeight="1">
      <c r="A37" s="56">
        <v>6</v>
      </c>
      <c r="B37" s="58" t="s">
        <v>23</v>
      </c>
      <c r="C37" s="1" t="s">
        <v>12</v>
      </c>
      <c r="D37" s="17">
        <f t="shared" ref="D37:H37" si="12">SUM(D38,D39,D40,D41,D42)</f>
        <v>66357.700000000012</v>
      </c>
      <c r="E37" s="17">
        <f t="shared" si="12"/>
        <v>3643.3</v>
      </c>
      <c r="F37" s="8">
        <f t="shared" si="12"/>
        <v>20609</v>
      </c>
      <c r="G37" s="9">
        <f t="shared" si="12"/>
        <v>0</v>
      </c>
      <c r="H37" s="9">
        <f t="shared" si="12"/>
        <v>20609</v>
      </c>
      <c r="I37" s="1">
        <v>31.1</v>
      </c>
      <c r="J37" s="57"/>
    </row>
    <row r="38" spans="1:10" ht="25.5">
      <c r="A38" s="56"/>
      <c r="B38" s="58"/>
      <c r="C38" s="5" t="s">
        <v>13</v>
      </c>
      <c r="D38" s="1">
        <v>7290.2</v>
      </c>
      <c r="E38" s="13">
        <v>0</v>
      </c>
      <c r="F38" s="9">
        <v>4222</v>
      </c>
      <c r="G38" s="1">
        <v>0</v>
      </c>
      <c r="H38" s="1">
        <f>SUM(F38,G38)</f>
        <v>4222</v>
      </c>
      <c r="I38" s="17">
        <v>57.9</v>
      </c>
      <c r="J38" s="57"/>
    </row>
    <row r="39" spans="1:10" ht="26.25">
      <c r="A39" s="56"/>
      <c r="B39" s="58"/>
      <c r="C39" s="4" t="s">
        <v>14</v>
      </c>
      <c r="D39" s="1">
        <v>3622.1</v>
      </c>
      <c r="E39" s="13">
        <v>0</v>
      </c>
      <c r="F39" s="9">
        <v>1295</v>
      </c>
      <c r="G39" s="1">
        <v>0</v>
      </c>
      <c r="H39" s="12">
        <f t="shared" ref="H39:H42" si="13">SUM(F39,G39)</f>
        <v>1295</v>
      </c>
      <c r="I39" s="1">
        <v>35.799999999999997</v>
      </c>
      <c r="J39" s="57"/>
    </row>
    <row r="40" spans="1:10" ht="38.25">
      <c r="A40" s="56"/>
      <c r="B40" s="58"/>
      <c r="C40" s="5" t="s">
        <v>15</v>
      </c>
      <c r="D40" s="1">
        <v>3838.7</v>
      </c>
      <c r="E40" s="13">
        <v>1419.3</v>
      </c>
      <c r="F40" s="9">
        <v>2077</v>
      </c>
      <c r="G40" s="1">
        <v>0</v>
      </c>
      <c r="H40" s="12">
        <f t="shared" si="13"/>
        <v>2077</v>
      </c>
      <c r="I40" s="1">
        <v>54.1</v>
      </c>
      <c r="J40" s="57"/>
    </row>
    <row r="41" spans="1:10" ht="38.25">
      <c r="A41" s="56"/>
      <c r="B41" s="58"/>
      <c r="C41" s="5" t="s">
        <v>16</v>
      </c>
      <c r="D41" s="1">
        <v>2345.4</v>
      </c>
      <c r="E41" s="13">
        <v>0</v>
      </c>
      <c r="F41" s="9">
        <v>0</v>
      </c>
      <c r="G41" s="1">
        <v>0</v>
      </c>
      <c r="H41" s="12">
        <f t="shared" si="13"/>
        <v>0</v>
      </c>
      <c r="I41" s="1">
        <v>0</v>
      </c>
      <c r="J41" s="57"/>
    </row>
    <row r="42" spans="1:10" ht="28.5" customHeight="1">
      <c r="A42" s="56"/>
      <c r="B42" s="58"/>
      <c r="C42" s="5" t="s">
        <v>17</v>
      </c>
      <c r="D42" s="26">
        <v>49261.3</v>
      </c>
      <c r="E42" s="27">
        <v>2224</v>
      </c>
      <c r="F42" s="26">
        <v>13015</v>
      </c>
      <c r="G42" s="26">
        <v>0</v>
      </c>
      <c r="H42" s="26">
        <f t="shared" si="13"/>
        <v>13015</v>
      </c>
      <c r="I42" s="26">
        <v>26.4</v>
      </c>
      <c r="J42" s="57"/>
    </row>
    <row r="43" spans="1:10">
      <c r="A43" s="56">
        <v>7</v>
      </c>
      <c r="B43" s="58"/>
      <c r="C43" s="1" t="s">
        <v>12</v>
      </c>
      <c r="D43" s="1">
        <f>SUM(D44,D45,D46,D47,D48)</f>
        <v>0</v>
      </c>
      <c r="E43" s="17">
        <f t="shared" ref="E43:H43" si="14">SUM(E44,E45,E46,E47,E48)</f>
        <v>0</v>
      </c>
      <c r="F43" s="17">
        <f t="shared" si="14"/>
        <v>0</v>
      </c>
      <c r="G43" s="17">
        <f t="shared" si="14"/>
        <v>0</v>
      </c>
      <c r="H43" s="17">
        <f t="shared" si="14"/>
        <v>0</v>
      </c>
      <c r="I43" s="1">
        <v>0</v>
      </c>
      <c r="J43" s="61"/>
    </row>
    <row r="44" spans="1:10" ht="26.25">
      <c r="A44" s="56"/>
      <c r="B44" s="58"/>
      <c r="C44" s="4" t="s">
        <v>13</v>
      </c>
      <c r="D44" s="1">
        <v>0</v>
      </c>
      <c r="E44" s="1">
        <v>0</v>
      </c>
      <c r="F44" s="1">
        <v>0</v>
      </c>
      <c r="G44" s="1">
        <v>0</v>
      </c>
      <c r="H44" s="1">
        <f>SUM(F44,G44)</f>
        <v>0</v>
      </c>
      <c r="I44" s="1">
        <v>0</v>
      </c>
      <c r="J44" s="61"/>
    </row>
    <row r="45" spans="1:10" ht="26.25">
      <c r="A45" s="56"/>
      <c r="B45" s="58"/>
      <c r="C45" s="4" t="s">
        <v>14</v>
      </c>
      <c r="D45" s="1">
        <v>0</v>
      </c>
      <c r="E45" s="1">
        <v>0</v>
      </c>
      <c r="F45" s="1">
        <v>0</v>
      </c>
      <c r="G45" s="1">
        <v>0</v>
      </c>
      <c r="H45" s="17">
        <f t="shared" ref="H45:H48" si="15">SUM(F45,G45)</f>
        <v>0</v>
      </c>
      <c r="I45" s="1">
        <v>0</v>
      </c>
      <c r="J45" s="61"/>
    </row>
    <row r="46" spans="1:10" ht="38.25">
      <c r="A46" s="56"/>
      <c r="B46" s="58"/>
      <c r="C46" s="5" t="s">
        <v>15</v>
      </c>
      <c r="D46" s="1">
        <v>0</v>
      </c>
      <c r="E46" s="1">
        <v>0</v>
      </c>
      <c r="F46" s="1">
        <v>0</v>
      </c>
      <c r="G46" s="1">
        <v>0</v>
      </c>
      <c r="H46" s="17">
        <f t="shared" si="15"/>
        <v>0</v>
      </c>
      <c r="I46" s="1">
        <v>0</v>
      </c>
      <c r="J46" s="61"/>
    </row>
    <row r="47" spans="1:10">
      <c r="A47" s="56"/>
      <c r="B47" s="58"/>
      <c r="C47" s="5"/>
      <c r="D47" s="1"/>
      <c r="E47" s="1"/>
      <c r="F47" s="1"/>
      <c r="G47" s="1"/>
      <c r="H47" s="17"/>
      <c r="I47" s="1"/>
      <c r="J47" s="61"/>
    </row>
    <row r="48" spans="1:10" s="33" customFormat="1" ht="28.5" customHeight="1">
      <c r="A48" s="56"/>
      <c r="B48" s="58"/>
      <c r="C48" s="21" t="s">
        <v>17</v>
      </c>
      <c r="D48" s="21">
        <v>0</v>
      </c>
      <c r="E48" s="21">
        <v>0</v>
      </c>
      <c r="F48" s="21">
        <v>0</v>
      </c>
      <c r="G48" s="21">
        <v>0</v>
      </c>
      <c r="H48" s="21">
        <f t="shared" si="15"/>
        <v>0</v>
      </c>
      <c r="I48" s="21">
        <v>0</v>
      </c>
      <c r="J48" s="61"/>
    </row>
    <row r="49" spans="1:10">
      <c r="A49" s="67"/>
      <c r="B49" s="68" t="s">
        <v>25</v>
      </c>
      <c r="C49" s="1" t="s">
        <v>24</v>
      </c>
      <c r="D49" s="1">
        <f t="shared" ref="D49:H54" si="16">SUM(D7,D13,D19,D25,D31,D37,D43)</f>
        <v>419549.9</v>
      </c>
      <c r="E49" s="16">
        <f t="shared" si="16"/>
        <v>19413</v>
      </c>
      <c r="F49" s="16">
        <f t="shared" si="16"/>
        <v>59973.590000000004</v>
      </c>
      <c r="G49" s="16">
        <f t="shared" si="16"/>
        <v>4529.1499999999996</v>
      </c>
      <c r="H49" s="16">
        <f t="shared" si="16"/>
        <v>64502.740000000005</v>
      </c>
      <c r="I49" s="1">
        <v>15.4</v>
      </c>
      <c r="J49" s="1"/>
    </row>
    <row r="50" spans="1:10" ht="26.25">
      <c r="A50" s="67"/>
      <c r="B50" s="68"/>
      <c r="C50" s="4" t="s">
        <v>13</v>
      </c>
      <c r="D50" s="1">
        <f t="shared" si="16"/>
        <v>7290.2</v>
      </c>
      <c r="E50" s="16">
        <f t="shared" si="16"/>
        <v>0</v>
      </c>
      <c r="F50" s="16">
        <f t="shared" si="16"/>
        <v>4222</v>
      </c>
      <c r="G50" s="16">
        <f t="shared" si="16"/>
        <v>0</v>
      </c>
      <c r="H50" s="16">
        <f t="shared" si="16"/>
        <v>4222</v>
      </c>
      <c r="I50" s="1">
        <v>46.4</v>
      </c>
      <c r="J50" s="1"/>
    </row>
    <row r="51" spans="1:10" ht="26.25">
      <c r="A51" s="67"/>
      <c r="B51" s="68"/>
      <c r="C51" s="4" t="s">
        <v>14</v>
      </c>
      <c r="D51" s="16">
        <f t="shared" si="16"/>
        <v>303998.89999999997</v>
      </c>
      <c r="E51" s="16">
        <f t="shared" si="16"/>
        <v>5141</v>
      </c>
      <c r="F51" s="16">
        <f t="shared" si="16"/>
        <v>11642.32</v>
      </c>
      <c r="G51" s="16">
        <f t="shared" si="16"/>
        <v>1663.6</v>
      </c>
      <c r="H51" s="16">
        <f t="shared" si="16"/>
        <v>13305.92</v>
      </c>
      <c r="I51" s="1">
        <v>5</v>
      </c>
      <c r="J51" s="1"/>
    </row>
    <row r="52" spans="1:10" ht="39">
      <c r="A52" s="67"/>
      <c r="B52" s="68"/>
      <c r="C52" s="4" t="s">
        <v>15</v>
      </c>
      <c r="D52" s="16">
        <f t="shared" si="16"/>
        <v>56654.1</v>
      </c>
      <c r="E52" s="16">
        <f t="shared" si="16"/>
        <v>12047.999999999998</v>
      </c>
      <c r="F52" s="16">
        <f t="shared" si="16"/>
        <v>31094.27</v>
      </c>
      <c r="G52" s="16">
        <f t="shared" si="16"/>
        <v>2865.5499999999997</v>
      </c>
      <c r="H52" s="16">
        <f t="shared" si="16"/>
        <v>33959.820000000007</v>
      </c>
      <c r="I52" s="1">
        <v>59.9</v>
      </c>
      <c r="J52" s="1"/>
    </row>
    <row r="53" spans="1:10" ht="39">
      <c r="A53" s="67"/>
      <c r="B53" s="68"/>
      <c r="C53" s="4" t="s">
        <v>16</v>
      </c>
      <c r="D53" s="16">
        <f t="shared" si="16"/>
        <v>2345.4</v>
      </c>
      <c r="E53" s="16">
        <f t="shared" si="16"/>
        <v>0</v>
      </c>
      <c r="F53" s="16">
        <f t="shared" si="16"/>
        <v>0</v>
      </c>
      <c r="G53" s="16">
        <f t="shared" si="16"/>
        <v>0</v>
      </c>
      <c r="H53" s="16">
        <f t="shared" si="16"/>
        <v>0</v>
      </c>
      <c r="I53" s="1">
        <v>0</v>
      </c>
      <c r="J53" s="1"/>
    </row>
    <row r="54" spans="1:10" ht="27.75" customHeight="1">
      <c r="A54" s="67"/>
      <c r="B54" s="68"/>
      <c r="C54" s="21" t="s">
        <v>17</v>
      </c>
      <c r="D54" s="26">
        <f t="shared" si="16"/>
        <v>49261.3</v>
      </c>
      <c r="E54" s="26">
        <f t="shared" si="16"/>
        <v>2224</v>
      </c>
      <c r="F54" s="26">
        <f t="shared" si="16"/>
        <v>13015</v>
      </c>
      <c r="G54" s="26">
        <f t="shared" si="16"/>
        <v>0</v>
      </c>
      <c r="H54" s="26">
        <f t="shared" si="16"/>
        <v>13015</v>
      </c>
      <c r="I54" s="26">
        <v>28.6</v>
      </c>
      <c r="J54" s="1"/>
    </row>
  </sheetData>
  <mergeCells count="31">
    <mergeCell ref="A1:J2"/>
    <mergeCell ref="A49:A54"/>
    <mergeCell ref="B49:B54"/>
    <mergeCell ref="B7:B12"/>
    <mergeCell ref="A7:A12"/>
    <mergeCell ref="A25:A30"/>
    <mergeCell ref="B25:B30"/>
    <mergeCell ref="A43:A48"/>
    <mergeCell ref="B43:B48"/>
    <mergeCell ref="B19:B24"/>
    <mergeCell ref="C4:C5"/>
    <mergeCell ref="D4:D5"/>
    <mergeCell ref="E4:E5"/>
    <mergeCell ref="I4:I5"/>
    <mergeCell ref="J4:J5"/>
    <mergeCell ref="F4:H4"/>
    <mergeCell ref="A19:A24"/>
    <mergeCell ref="J19:J24"/>
    <mergeCell ref="J43:J48"/>
    <mergeCell ref="J25:J30"/>
    <mergeCell ref="A31:A36"/>
    <mergeCell ref="B31:B36"/>
    <mergeCell ref="J31:J36"/>
    <mergeCell ref="A37:A42"/>
    <mergeCell ref="B37:B42"/>
    <mergeCell ref="J37:J42"/>
    <mergeCell ref="B4:B5"/>
    <mergeCell ref="J7:J12"/>
    <mergeCell ref="A13:A18"/>
    <mergeCell ref="B13:B18"/>
    <mergeCell ref="J13:J18"/>
  </mergeCells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48"/>
  <sheetViews>
    <sheetView topLeftCell="A28" workbookViewId="0">
      <selection activeCell="J37" sqref="J37:J42"/>
    </sheetView>
  </sheetViews>
  <sheetFormatPr defaultRowHeight="15"/>
  <cols>
    <col min="1" max="1" width="4.5703125" style="35" customWidth="1"/>
    <col min="2" max="2" width="27.28515625" customWidth="1"/>
    <col min="3" max="3" width="11.7109375" customWidth="1"/>
    <col min="4" max="4" width="8.140625" customWidth="1"/>
    <col min="9" max="9" width="7.140625" customWidth="1"/>
    <col min="10" max="10" width="35.28515625" customWidth="1"/>
  </cols>
  <sheetData>
    <row r="1" spans="1:10">
      <c r="A1" s="65">
        <v>2</v>
      </c>
      <c r="B1" s="66"/>
      <c r="C1" s="66"/>
      <c r="D1" s="66"/>
      <c r="E1" s="66"/>
      <c r="F1" s="66"/>
      <c r="G1" s="66"/>
      <c r="H1" s="66"/>
      <c r="I1" s="66"/>
      <c r="J1" s="66"/>
    </row>
    <row r="2" spans="1:10">
      <c r="A2" s="65"/>
      <c r="B2" s="66"/>
      <c r="C2" s="66"/>
      <c r="D2" s="66"/>
      <c r="E2" s="66"/>
      <c r="F2" s="66"/>
      <c r="G2" s="66"/>
      <c r="H2" s="66"/>
      <c r="I2" s="66"/>
      <c r="J2" s="66"/>
    </row>
    <row r="3" spans="1:10">
      <c r="A3" s="34"/>
      <c r="B3" s="11"/>
      <c r="C3" s="11"/>
      <c r="D3" s="11"/>
      <c r="E3" s="11"/>
      <c r="F3" s="11"/>
      <c r="G3" s="11"/>
      <c r="H3" s="11"/>
      <c r="I3" s="11"/>
      <c r="J3" t="s">
        <v>0</v>
      </c>
    </row>
    <row r="4" spans="1:10">
      <c r="A4" s="73" t="s">
        <v>1</v>
      </c>
      <c r="B4" s="52" t="s">
        <v>2</v>
      </c>
      <c r="C4" s="51" t="s">
        <v>3</v>
      </c>
      <c r="D4" s="51" t="s">
        <v>4</v>
      </c>
      <c r="E4" s="51" t="s">
        <v>5</v>
      </c>
      <c r="F4" s="70" t="s">
        <v>6</v>
      </c>
      <c r="G4" s="71"/>
      <c r="H4" s="72"/>
      <c r="I4" s="51" t="s">
        <v>7</v>
      </c>
      <c r="J4" s="52" t="s">
        <v>8</v>
      </c>
    </row>
    <row r="5" spans="1:10" ht="102">
      <c r="A5" s="74"/>
      <c r="B5" s="52"/>
      <c r="C5" s="52"/>
      <c r="D5" s="52"/>
      <c r="E5" s="52"/>
      <c r="F5" s="23" t="s">
        <v>9</v>
      </c>
      <c r="G5" s="23" t="s">
        <v>10</v>
      </c>
      <c r="H5" s="3" t="s">
        <v>11</v>
      </c>
      <c r="I5" s="52"/>
      <c r="J5" s="52"/>
    </row>
    <row r="6" spans="1:10">
      <c r="A6" s="19">
        <v>1</v>
      </c>
      <c r="B6" s="19">
        <v>2</v>
      </c>
      <c r="C6" s="19">
        <v>3</v>
      </c>
      <c r="D6" s="19">
        <v>4</v>
      </c>
      <c r="E6" s="19">
        <v>5</v>
      </c>
      <c r="F6" s="19">
        <v>6</v>
      </c>
      <c r="G6" s="19">
        <v>7</v>
      </c>
      <c r="H6" s="19">
        <v>8</v>
      </c>
      <c r="I6" s="19">
        <v>9</v>
      </c>
      <c r="J6" s="19">
        <v>10</v>
      </c>
    </row>
    <row r="7" spans="1:10" ht="15" customHeight="1">
      <c r="A7" s="75">
        <v>1</v>
      </c>
      <c r="B7" s="57" t="s">
        <v>18</v>
      </c>
      <c r="C7" s="24" t="s">
        <v>12</v>
      </c>
      <c r="D7" s="24">
        <v>45194.7</v>
      </c>
      <c r="E7" s="24">
        <f>SUM(E8,E9,E10,E11,E12)</f>
        <v>12090.9</v>
      </c>
      <c r="F7" s="24">
        <f t="shared" ref="F7:H7" si="0">SUM(F8,F9,F10,F11,F12)</f>
        <v>19528.8</v>
      </c>
      <c r="G7" s="24">
        <f t="shared" si="0"/>
        <v>6752.4</v>
      </c>
      <c r="H7" s="24">
        <f t="shared" si="0"/>
        <v>26281.199999999997</v>
      </c>
      <c r="I7" s="24">
        <v>58.2</v>
      </c>
      <c r="J7" s="53" t="s">
        <v>31</v>
      </c>
    </row>
    <row r="8" spans="1:10" s="25" customFormat="1" ht="28.5" customHeight="1">
      <c r="A8" s="76"/>
      <c r="B8" s="57"/>
      <c r="C8" s="21" t="s">
        <v>13</v>
      </c>
      <c r="D8" s="24">
        <v>0</v>
      </c>
      <c r="E8" s="24">
        <v>0</v>
      </c>
      <c r="F8" s="24">
        <v>0</v>
      </c>
      <c r="G8" s="24">
        <v>0</v>
      </c>
      <c r="H8" s="24">
        <f>SUM(F8,G8)</f>
        <v>0</v>
      </c>
      <c r="I8" s="24">
        <v>0</v>
      </c>
      <c r="J8" s="54"/>
    </row>
    <row r="9" spans="1:10" s="25" customFormat="1" ht="29.25" customHeight="1">
      <c r="A9" s="76"/>
      <c r="B9" s="57"/>
      <c r="C9" s="21" t="s">
        <v>14</v>
      </c>
      <c r="D9" s="24">
        <v>19431</v>
      </c>
      <c r="E9" s="24">
        <v>4851</v>
      </c>
      <c r="F9" s="24">
        <v>9909</v>
      </c>
      <c r="G9" s="24">
        <v>2820</v>
      </c>
      <c r="H9" s="24">
        <f>SUM(F9,G9)</f>
        <v>12729</v>
      </c>
      <c r="I9" s="24">
        <v>65.599999999999994</v>
      </c>
      <c r="J9" s="54"/>
    </row>
    <row r="10" spans="1:10" s="25" customFormat="1" ht="41.25" customHeight="1">
      <c r="A10" s="76"/>
      <c r="B10" s="57"/>
      <c r="C10" s="21" t="s">
        <v>15</v>
      </c>
      <c r="D10" s="24">
        <v>25763.7</v>
      </c>
      <c r="E10" s="24">
        <v>7239.9</v>
      </c>
      <c r="F10" s="24">
        <v>9619.7999999999993</v>
      </c>
      <c r="G10" s="24">
        <v>3932.4</v>
      </c>
      <c r="H10" s="24">
        <f t="shared" ref="H10:H12" si="1">SUM(F10,G10)</f>
        <v>13552.199999999999</v>
      </c>
      <c r="I10" s="24">
        <v>52.6</v>
      </c>
      <c r="J10" s="54"/>
    </row>
    <row r="11" spans="1:10" s="25" customFormat="1">
      <c r="A11" s="76"/>
      <c r="B11" s="57"/>
      <c r="C11" s="21"/>
      <c r="D11" s="24"/>
      <c r="E11" s="24"/>
      <c r="F11" s="24"/>
      <c r="G11" s="24"/>
      <c r="H11" s="24"/>
      <c r="I11" s="24"/>
      <c r="J11" s="54"/>
    </row>
    <row r="12" spans="1:10" s="25" customFormat="1" ht="42" customHeight="1">
      <c r="A12" s="77"/>
      <c r="B12" s="57"/>
      <c r="C12" s="32" t="s">
        <v>17</v>
      </c>
      <c r="D12" s="31">
        <v>0</v>
      </c>
      <c r="E12" s="31">
        <v>0</v>
      </c>
      <c r="F12" s="31">
        <v>0</v>
      </c>
      <c r="G12" s="31">
        <v>0</v>
      </c>
      <c r="H12" s="31">
        <f t="shared" si="1"/>
        <v>0</v>
      </c>
      <c r="I12" s="31">
        <v>0</v>
      </c>
      <c r="J12" s="55"/>
    </row>
    <row r="13" spans="1:10" ht="24.75" customHeight="1">
      <c r="A13" s="68">
        <v>2</v>
      </c>
      <c r="B13" s="57" t="s">
        <v>19</v>
      </c>
      <c r="C13" s="18" t="s">
        <v>12</v>
      </c>
      <c r="D13" s="18">
        <f>SUM(D14,D15,D16,D17,D18)</f>
        <v>30890.5</v>
      </c>
      <c r="E13" s="18">
        <f t="shared" ref="E13:H13" si="2">SUM(E14,E15,E16,E17,E18)</f>
        <v>1545.2</v>
      </c>
      <c r="F13" s="18">
        <f t="shared" si="2"/>
        <v>1378.4</v>
      </c>
      <c r="G13" s="18">
        <f t="shared" si="2"/>
        <v>726.9</v>
      </c>
      <c r="H13" s="18">
        <f t="shared" si="2"/>
        <v>2105.3000000000002</v>
      </c>
      <c r="I13" s="18">
        <v>6.8</v>
      </c>
      <c r="J13" s="58" t="s">
        <v>20</v>
      </c>
    </row>
    <row r="14" spans="1:10" ht="27" customHeight="1">
      <c r="A14" s="68"/>
      <c r="B14" s="57"/>
      <c r="C14" s="21" t="s">
        <v>13</v>
      </c>
      <c r="D14" s="18">
        <v>0</v>
      </c>
      <c r="E14" s="18">
        <v>0</v>
      </c>
      <c r="F14" s="18">
        <v>0</v>
      </c>
      <c r="G14" s="18">
        <v>0</v>
      </c>
      <c r="H14" s="18">
        <f t="shared" ref="H14:H18" si="3">SUM(G14,F14)</f>
        <v>0</v>
      </c>
      <c r="I14" s="18">
        <v>0</v>
      </c>
      <c r="J14" s="58"/>
    </row>
    <row r="15" spans="1:10" ht="26.25">
      <c r="A15" s="68"/>
      <c r="B15" s="57"/>
      <c r="C15" s="4" t="s">
        <v>14</v>
      </c>
      <c r="D15" s="18">
        <v>26457</v>
      </c>
      <c r="E15" s="18">
        <v>0</v>
      </c>
      <c r="F15" s="18">
        <v>0</v>
      </c>
      <c r="G15" s="18">
        <v>0</v>
      </c>
      <c r="H15" s="18">
        <f t="shared" si="3"/>
        <v>0</v>
      </c>
      <c r="I15" s="18">
        <v>0</v>
      </c>
      <c r="J15" s="58"/>
    </row>
    <row r="16" spans="1:10" s="25" customFormat="1" ht="42" customHeight="1">
      <c r="A16" s="68"/>
      <c r="B16" s="57"/>
      <c r="C16" s="21" t="s">
        <v>15</v>
      </c>
      <c r="D16" s="24">
        <v>4433.5</v>
      </c>
      <c r="E16" s="24">
        <v>1545.2</v>
      </c>
      <c r="F16" s="24">
        <v>1378.4</v>
      </c>
      <c r="G16" s="24">
        <v>726.9</v>
      </c>
      <c r="H16" s="24">
        <f t="shared" si="3"/>
        <v>2105.3000000000002</v>
      </c>
      <c r="I16" s="24">
        <v>47.5</v>
      </c>
      <c r="J16" s="58"/>
    </row>
    <row r="17" spans="1:10" s="25" customFormat="1">
      <c r="A17" s="68"/>
      <c r="B17" s="57"/>
      <c r="C17" s="21"/>
      <c r="D17" s="24"/>
      <c r="E17" s="24"/>
      <c r="F17" s="24"/>
      <c r="G17" s="24"/>
      <c r="H17" s="24"/>
      <c r="I17" s="24"/>
      <c r="J17" s="58"/>
    </row>
    <row r="18" spans="1:10" s="25" customFormat="1" ht="27" customHeight="1">
      <c r="A18" s="68"/>
      <c r="B18" s="57"/>
      <c r="C18" s="21" t="s">
        <v>17</v>
      </c>
      <c r="D18" s="24">
        <v>0</v>
      </c>
      <c r="E18" s="24">
        <v>0</v>
      </c>
      <c r="F18" s="24">
        <v>0</v>
      </c>
      <c r="G18" s="24">
        <v>0</v>
      </c>
      <c r="H18" s="24">
        <f t="shared" si="3"/>
        <v>0</v>
      </c>
      <c r="I18" s="24">
        <v>0</v>
      </c>
      <c r="J18" s="58"/>
    </row>
    <row r="19" spans="1:10">
      <c r="A19" s="78">
        <v>3</v>
      </c>
      <c r="B19" s="69" t="s">
        <v>29</v>
      </c>
      <c r="C19" s="13" t="s">
        <v>12</v>
      </c>
      <c r="D19" s="13">
        <f>SUM(D20,D21,D22,D23,D24)</f>
        <v>297</v>
      </c>
      <c r="E19" s="13">
        <f t="shared" ref="E19:H19" si="4">SUM(E20,E21,E22,E23,E24)</f>
        <v>0</v>
      </c>
      <c r="F19" s="13">
        <f t="shared" si="4"/>
        <v>0</v>
      </c>
      <c r="G19" s="13">
        <f t="shared" si="4"/>
        <v>0</v>
      </c>
      <c r="H19" s="13">
        <f t="shared" si="4"/>
        <v>0</v>
      </c>
      <c r="I19" s="13">
        <v>0</v>
      </c>
      <c r="J19" s="60"/>
    </row>
    <row r="20" spans="1:10" s="25" customFormat="1" ht="25.5">
      <c r="A20" s="78"/>
      <c r="B20" s="69"/>
      <c r="C20" s="22" t="s">
        <v>13</v>
      </c>
      <c r="D20" s="29">
        <v>0</v>
      </c>
      <c r="E20" s="29">
        <v>0</v>
      </c>
      <c r="F20" s="29">
        <v>0</v>
      </c>
      <c r="G20" s="29">
        <v>0</v>
      </c>
      <c r="H20" s="29">
        <f>SUM(F20,G20)</f>
        <v>0</v>
      </c>
      <c r="I20" s="29">
        <v>0</v>
      </c>
      <c r="J20" s="60"/>
    </row>
    <row r="21" spans="1:10" s="25" customFormat="1" ht="25.5">
      <c r="A21" s="78"/>
      <c r="B21" s="69"/>
      <c r="C21" s="22" t="s">
        <v>14</v>
      </c>
      <c r="D21" s="29">
        <v>0</v>
      </c>
      <c r="E21" s="29">
        <v>0</v>
      </c>
      <c r="F21" s="29">
        <v>0</v>
      </c>
      <c r="G21" s="29">
        <v>0</v>
      </c>
      <c r="H21" s="29">
        <f t="shared" ref="H21:H24" si="5">SUM(F21,G21)</f>
        <v>0</v>
      </c>
      <c r="I21" s="29">
        <v>0</v>
      </c>
      <c r="J21" s="60"/>
    </row>
    <row r="22" spans="1:10" s="25" customFormat="1" ht="38.25">
      <c r="A22" s="78"/>
      <c r="B22" s="69"/>
      <c r="C22" s="22" t="s">
        <v>15</v>
      </c>
      <c r="D22" s="29">
        <v>297</v>
      </c>
      <c r="E22" s="29">
        <v>0</v>
      </c>
      <c r="F22" s="29">
        <v>0</v>
      </c>
      <c r="G22" s="29">
        <v>0</v>
      </c>
      <c r="H22" s="29">
        <f t="shared" si="5"/>
        <v>0</v>
      </c>
      <c r="I22" s="29">
        <v>0</v>
      </c>
      <c r="J22" s="60"/>
    </row>
    <row r="23" spans="1:10" s="25" customFormat="1">
      <c r="A23" s="78"/>
      <c r="B23" s="69"/>
      <c r="C23" s="22"/>
      <c r="D23" s="29"/>
      <c r="E23" s="29"/>
      <c r="F23" s="29"/>
      <c r="G23" s="29"/>
      <c r="H23" s="29"/>
      <c r="I23" s="29"/>
      <c r="J23" s="60"/>
    </row>
    <row r="24" spans="1:10" s="25" customFormat="1" ht="38.25">
      <c r="A24" s="78"/>
      <c r="B24" s="69"/>
      <c r="C24" s="22" t="s">
        <v>17</v>
      </c>
      <c r="D24" s="29">
        <v>0</v>
      </c>
      <c r="E24" s="29">
        <v>0</v>
      </c>
      <c r="F24" s="29">
        <v>0</v>
      </c>
      <c r="G24" s="29">
        <v>0</v>
      </c>
      <c r="H24" s="29">
        <f t="shared" si="5"/>
        <v>0</v>
      </c>
      <c r="I24" s="29">
        <v>0</v>
      </c>
      <c r="J24" s="60"/>
    </row>
    <row r="25" spans="1:10" ht="16.5" customHeight="1">
      <c r="A25" s="68">
        <v>4</v>
      </c>
      <c r="B25" s="58" t="s">
        <v>21</v>
      </c>
      <c r="C25" s="18" t="s">
        <v>12</v>
      </c>
      <c r="D25" s="18">
        <f>SUM(D26,D27,D28,D29,D30)</f>
        <v>20702.3</v>
      </c>
      <c r="E25" s="18">
        <f t="shared" ref="E25:H25" si="6">SUM(E26,E27,E28,E29,E30)</f>
        <v>1613.8</v>
      </c>
      <c r="F25" s="18">
        <f t="shared" si="6"/>
        <v>16605.2</v>
      </c>
      <c r="G25" s="18">
        <f t="shared" si="6"/>
        <v>1217.73</v>
      </c>
      <c r="H25" s="18">
        <f t="shared" si="6"/>
        <v>17822.93</v>
      </c>
      <c r="I25" s="18">
        <v>86.1</v>
      </c>
      <c r="J25" s="79" t="s">
        <v>32</v>
      </c>
    </row>
    <row r="26" spans="1:10" s="25" customFormat="1" ht="27" customHeight="1">
      <c r="A26" s="68"/>
      <c r="B26" s="58"/>
      <c r="C26" s="21" t="s">
        <v>13</v>
      </c>
      <c r="D26" s="24">
        <v>0</v>
      </c>
      <c r="E26" s="24">
        <v>0</v>
      </c>
      <c r="F26" s="24">
        <v>0</v>
      </c>
      <c r="G26" s="24">
        <v>0</v>
      </c>
      <c r="H26" s="24">
        <f t="shared" ref="H26:H27" si="7">SUM(F26,G26)</f>
        <v>0</v>
      </c>
      <c r="I26" s="24">
        <v>0</v>
      </c>
      <c r="J26" s="80"/>
    </row>
    <row r="27" spans="1:10" s="25" customFormat="1" ht="27" customHeight="1">
      <c r="A27" s="68"/>
      <c r="B27" s="58"/>
      <c r="C27" s="21" t="s">
        <v>14</v>
      </c>
      <c r="D27" s="24">
        <v>0</v>
      </c>
      <c r="E27" s="24">
        <v>0</v>
      </c>
      <c r="F27" s="24">
        <v>0</v>
      </c>
      <c r="G27" s="24">
        <v>0</v>
      </c>
      <c r="H27" s="24">
        <f t="shared" si="7"/>
        <v>0</v>
      </c>
      <c r="I27" s="24">
        <v>0</v>
      </c>
      <c r="J27" s="80"/>
    </row>
    <row r="28" spans="1:10" s="25" customFormat="1" ht="40.5" customHeight="1">
      <c r="A28" s="68"/>
      <c r="B28" s="58"/>
      <c r="C28" s="21" t="s">
        <v>15</v>
      </c>
      <c r="D28" s="24">
        <v>20702.3</v>
      </c>
      <c r="E28" s="24">
        <v>1613.8</v>
      </c>
      <c r="F28" s="24">
        <v>16605.2</v>
      </c>
      <c r="G28" s="24">
        <v>1217.73</v>
      </c>
      <c r="H28" s="24">
        <f>SUM(F28,G28)</f>
        <v>17822.93</v>
      </c>
      <c r="I28" s="24">
        <v>86.1</v>
      </c>
      <c r="J28" s="80"/>
    </row>
    <row r="29" spans="1:10" s="25" customFormat="1">
      <c r="A29" s="68"/>
      <c r="B29" s="58"/>
      <c r="C29" s="21"/>
      <c r="D29" s="24"/>
      <c r="E29" s="24"/>
      <c r="F29" s="24"/>
      <c r="G29" s="24"/>
      <c r="H29" s="24"/>
      <c r="I29" s="24"/>
      <c r="J29" s="80"/>
    </row>
    <row r="30" spans="1:10" s="25" customFormat="1" ht="60" customHeight="1">
      <c r="A30" s="68"/>
      <c r="B30" s="58"/>
      <c r="C30" s="21" t="s">
        <v>17</v>
      </c>
      <c r="D30" s="24">
        <v>0</v>
      </c>
      <c r="E30" s="24">
        <v>0</v>
      </c>
      <c r="F30" s="24">
        <v>0</v>
      </c>
      <c r="G30" s="24">
        <v>0</v>
      </c>
      <c r="H30" s="24">
        <f t="shared" ref="H30" si="8">SUM(F30,G30)</f>
        <v>0</v>
      </c>
      <c r="I30" s="24">
        <v>0</v>
      </c>
      <c r="J30" s="81"/>
    </row>
    <row r="31" spans="1:10" ht="18.75" customHeight="1">
      <c r="A31" s="68">
        <v>5</v>
      </c>
      <c r="B31" s="58" t="s">
        <v>22</v>
      </c>
      <c r="C31" s="18" t="s">
        <v>12</v>
      </c>
      <c r="D31" s="18">
        <f>SUM(D32,D33,D34,D35,D36)</f>
        <v>2652.7</v>
      </c>
      <c r="E31" s="18">
        <f t="shared" ref="E31:H31" si="9">SUM(E32,E33,E34,E35,E36)</f>
        <v>547</v>
      </c>
      <c r="F31" s="18">
        <f t="shared" si="9"/>
        <v>1851.37</v>
      </c>
      <c r="G31" s="18">
        <f t="shared" si="9"/>
        <v>122.5</v>
      </c>
      <c r="H31" s="18">
        <f t="shared" si="9"/>
        <v>1973.87</v>
      </c>
      <c r="I31" s="18">
        <v>69.8</v>
      </c>
      <c r="J31" s="57" t="s">
        <v>28</v>
      </c>
    </row>
    <row r="32" spans="1:10" s="25" customFormat="1" ht="29.25" customHeight="1">
      <c r="A32" s="68"/>
      <c r="B32" s="58"/>
      <c r="C32" s="21" t="s">
        <v>13</v>
      </c>
      <c r="D32" s="24">
        <v>0</v>
      </c>
      <c r="E32" s="24">
        <v>0</v>
      </c>
      <c r="F32" s="24">
        <v>0</v>
      </c>
      <c r="G32" s="24">
        <v>0</v>
      </c>
      <c r="H32" s="24">
        <f t="shared" ref="H32:H33" si="10">SUM(F32,G32)</f>
        <v>0</v>
      </c>
      <c r="I32" s="24">
        <v>0</v>
      </c>
      <c r="J32" s="57"/>
    </row>
    <row r="33" spans="1:10" s="25" customFormat="1" ht="29.25" customHeight="1">
      <c r="A33" s="68"/>
      <c r="B33" s="58"/>
      <c r="C33" s="21" t="s">
        <v>14</v>
      </c>
      <c r="D33" s="24">
        <v>1033.8</v>
      </c>
      <c r="E33" s="24">
        <v>290</v>
      </c>
      <c r="F33" s="24">
        <v>437.5</v>
      </c>
      <c r="G33" s="24">
        <v>63.6</v>
      </c>
      <c r="H33" s="24">
        <f t="shared" si="10"/>
        <v>501.1</v>
      </c>
      <c r="I33" s="24">
        <v>42.3</v>
      </c>
      <c r="J33" s="57"/>
    </row>
    <row r="34" spans="1:10" s="25" customFormat="1" ht="44.25" customHeight="1">
      <c r="A34" s="68"/>
      <c r="B34" s="58"/>
      <c r="C34" s="21" t="s">
        <v>15</v>
      </c>
      <c r="D34" s="24">
        <v>1618.9</v>
      </c>
      <c r="E34" s="24">
        <v>257</v>
      </c>
      <c r="F34" s="24">
        <v>1413.87</v>
      </c>
      <c r="G34" s="24">
        <v>58.9</v>
      </c>
      <c r="H34" s="24">
        <f>SUM(F34,G34)</f>
        <v>1472.77</v>
      </c>
      <c r="I34" s="24">
        <v>87.3</v>
      </c>
      <c r="J34" s="57"/>
    </row>
    <row r="35" spans="1:10" s="25" customFormat="1">
      <c r="A35" s="68"/>
      <c r="B35" s="58"/>
      <c r="C35" s="21"/>
      <c r="D35" s="24"/>
      <c r="E35" s="24"/>
      <c r="F35" s="24"/>
      <c r="G35" s="24"/>
      <c r="H35" s="24"/>
      <c r="I35" s="24"/>
      <c r="J35" s="57"/>
    </row>
    <row r="36" spans="1:10" s="25" customFormat="1" ht="55.5" customHeight="1">
      <c r="A36" s="68"/>
      <c r="B36" s="58"/>
      <c r="C36" s="21" t="s">
        <v>17</v>
      </c>
      <c r="D36" s="24">
        <v>0</v>
      </c>
      <c r="E36" s="24">
        <v>0</v>
      </c>
      <c r="F36" s="24">
        <v>0</v>
      </c>
      <c r="G36" s="24">
        <v>0</v>
      </c>
      <c r="H36" s="24">
        <f t="shared" ref="H36" si="11">SUM(F36,G36)</f>
        <v>0</v>
      </c>
      <c r="I36" s="24">
        <v>0</v>
      </c>
      <c r="J36" s="57"/>
    </row>
    <row r="37" spans="1:10">
      <c r="A37" s="68">
        <v>6</v>
      </c>
      <c r="B37" s="58" t="s">
        <v>23</v>
      </c>
      <c r="C37" s="18" t="s">
        <v>12</v>
      </c>
      <c r="D37" s="18">
        <f t="shared" ref="D37:H37" si="12">SUM(D38,D39,D40,D41,D42)</f>
        <v>66357.700000000012</v>
      </c>
      <c r="E37" s="18">
        <f t="shared" si="12"/>
        <v>3643.3</v>
      </c>
      <c r="F37" s="18">
        <f t="shared" si="12"/>
        <v>20609</v>
      </c>
      <c r="G37" s="18">
        <f t="shared" si="12"/>
        <v>1113.2</v>
      </c>
      <c r="H37" s="18">
        <f t="shared" si="12"/>
        <v>21722.2</v>
      </c>
      <c r="I37" s="13">
        <v>33</v>
      </c>
      <c r="J37" s="57" t="s">
        <v>43</v>
      </c>
    </row>
    <row r="38" spans="1:10" s="28" customFormat="1" ht="26.25">
      <c r="A38" s="68"/>
      <c r="B38" s="58"/>
      <c r="C38" s="4" t="s">
        <v>13</v>
      </c>
      <c r="D38" s="26">
        <v>7290.2</v>
      </c>
      <c r="E38" s="27">
        <v>0</v>
      </c>
      <c r="F38" s="26">
        <v>4222</v>
      </c>
      <c r="G38" s="26">
        <v>370</v>
      </c>
      <c r="H38" s="26">
        <f>SUM(F38,G38)</f>
        <v>4592</v>
      </c>
      <c r="I38" s="27">
        <v>63</v>
      </c>
      <c r="J38" s="57"/>
    </row>
    <row r="39" spans="1:10" s="28" customFormat="1" ht="26.25">
      <c r="A39" s="68"/>
      <c r="B39" s="58"/>
      <c r="C39" s="4" t="s">
        <v>14</v>
      </c>
      <c r="D39" s="26">
        <v>3622.1</v>
      </c>
      <c r="E39" s="27">
        <v>0</v>
      </c>
      <c r="F39" s="26">
        <v>1295</v>
      </c>
      <c r="G39" s="26">
        <v>277.60000000000002</v>
      </c>
      <c r="H39" s="26">
        <f t="shared" ref="H39:H42" si="13">SUM(F39,G39)</f>
        <v>1572.6</v>
      </c>
      <c r="I39" s="27">
        <v>43.4</v>
      </c>
      <c r="J39" s="57"/>
    </row>
    <row r="40" spans="1:10" s="28" customFormat="1" ht="39">
      <c r="A40" s="68"/>
      <c r="B40" s="58"/>
      <c r="C40" s="4" t="s">
        <v>15</v>
      </c>
      <c r="D40" s="26">
        <v>3838.7</v>
      </c>
      <c r="E40" s="27">
        <v>1419.3</v>
      </c>
      <c r="F40" s="26">
        <v>2077</v>
      </c>
      <c r="G40" s="26">
        <v>41</v>
      </c>
      <c r="H40" s="26">
        <f t="shared" si="13"/>
        <v>2118</v>
      </c>
      <c r="I40" s="27">
        <v>67</v>
      </c>
      <c r="J40" s="57"/>
    </row>
    <row r="41" spans="1:10" s="28" customFormat="1" ht="39">
      <c r="A41" s="68"/>
      <c r="B41" s="58"/>
      <c r="C41" s="4" t="s">
        <v>16</v>
      </c>
      <c r="D41" s="26">
        <v>2345.4</v>
      </c>
      <c r="E41" s="27">
        <v>0</v>
      </c>
      <c r="F41" s="26">
        <v>0</v>
      </c>
      <c r="G41" s="26">
        <v>0</v>
      </c>
      <c r="H41" s="26">
        <f t="shared" si="13"/>
        <v>0</v>
      </c>
      <c r="I41" s="26">
        <v>0</v>
      </c>
      <c r="J41" s="57"/>
    </row>
    <row r="42" spans="1:10" s="28" customFormat="1" ht="39">
      <c r="A42" s="68"/>
      <c r="B42" s="58"/>
      <c r="C42" s="4" t="s">
        <v>17</v>
      </c>
      <c r="D42" s="26">
        <v>49261.3</v>
      </c>
      <c r="E42" s="27">
        <v>2224</v>
      </c>
      <c r="F42" s="26">
        <v>13015</v>
      </c>
      <c r="G42" s="26">
        <v>424.6</v>
      </c>
      <c r="H42" s="26">
        <f t="shared" si="13"/>
        <v>13439.6</v>
      </c>
      <c r="I42" s="26">
        <v>27.2</v>
      </c>
      <c r="J42" s="57"/>
    </row>
    <row r="43" spans="1:10">
      <c r="A43" s="68"/>
      <c r="B43" s="68" t="s">
        <v>25</v>
      </c>
      <c r="C43" s="18" t="s">
        <v>24</v>
      </c>
      <c r="D43" s="18">
        <f>SUM(D7,D13,D19,D25,D31,D37,J37)</f>
        <v>166094.90000000002</v>
      </c>
      <c r="E43" s="36">
        <f t="shared" ref="E43:H48" si="14">SUM(E7,E13,E19,E25,E31,E37,K37)</f>
        <v>19440.2</v>
      </c>
      <c r="F43" s="36">
        <f t="shared" si="14"/>
        <v>59972.770000000004</v>
      </c>
      <c r="G43" s="36">
        <f t="shared" si="14"/>
        <v>9932.73</v>
      </c>
      <c r="H43" s="36">
        <f t="shared" si="14"/>
        <v>69905.5</v>
      </c>
      <c r="I43" s="18">
        <v>15.4</v>
      </c>
      <c r="J43" s="18"/>
    </row>
    <row r="44" spans="1:10" s="25" customFormat="1" ht="25.5">
      <c r="A44" s="68"/>
      <c r="B44" s="68"/>
      <c r="C44" s="21" t="s">
        <v>13</v>
      </c>
      <c r="D44" s="36">
        <f t="shared" ref="D44:D48" si="15">SUM(D8,D14,D20,D26,D32,D38,J38)</f>
        <v>7290.2</v>
      </c>
      <c r="E44" s="36">
        <f t="shared" si="14"/>
        <v>0</v>
      </c>
      <c r="F44" s="36">
        <f t="shared" si="14"/>
        <v>4222</v>
      </c>
      <c r="G44" s="36">
        <f t="shared" si="14"/>
        <v>370</v>
      </c>
      <c r="H44" s="36">
        <f t="shared" si="14"/>
        <v>4592</v>
      </c>
      <c r="I44" s="26">
        <v>46.4</v>
      </c>
      <c r="J44" s="24"/>
    </row>
    <row r="45" spans="1:10" s="25" customFormat="1" ht="25.5">
      <c r="A45" s="68"/>
      <c r="B45" s="68"/>
      <c r="C45" s="21" t="s">
        <v>14</v>
      </c>
      <c r="D45" s="36">
        <f t="shared" si="15"/>
        <v>50543.9</v>
      </c>
      <c r="E45" s="36">
        <f t="shared" si="14"/>
        <v>5141</v>
      </c>
      <c r="F45" s="36">
        <f t="shared" si="14"/>
        <v>11641.5</v>
      </c>
      <c r="G45" s="36">
        <f t="shared" si="14"/>
        <v>3161.2</v>
      </c>
      <c r="H45" s="36">
        <f t="shared" si="14"/>
        <v>14802.7</v>
      </c>
      <c r="I45" s="26">
        <v>5</v>
      </c>
      <c r="J45" s="24"/>
    </row>
    <row r="46" spans="1:10" s="25" customFormat="1" ht="38.25">
      <c r="A46" s="68"/>
      <c r="B46" s="68"/>
      <c r="C46" s="21" t="s">
        <v>15</v>
      </c>
      <c r="D46" s="36">
        <f t="shared" si="15"/>
        <v>56654.1</v>
      </c>
      <c r="E46" s="36">
        <f t="shared" si="14"/>
        <v>12075.199999999999</v>
      </c>
      <c r="F46" s="36">
        <f t="shared" si="14"/>
        <v>31094.27</v>
      </c>
      <c r="G46" s="36">
        <f t="shared" si="14"/>
        <v>5976.93</v>
      </c>
      <c r="H46" s="36">
        <f t="shared" si="14"/>
        <v>37071.199999999997</v>
      </c>
      <c r="I46" s="26">
        <v>59.9</v>
      </c>
      <c r="J46" s="24"/>
    </row>
    <row r="47" spans="1:10" s="25" customFormat="1" ht="38.25">
      <c r="A47" s="68"/>
      <c r="B47" s="68"/>
      <c r="C47" s="21" t="s">
        <v>16</v>
      </c>
      <c r="D47" s="36">
        <f t="shared" si="15"/>
        <v>2345.4</v>
      </c>
      <c r="E47" s="36">
        <f t="shared" si="14"/>
        <v>0</v>
      </c>
      <c r="F47" s="36">
        <f t="shared" si="14"/>
        <v>0</v>
      </c>
      <c r="G47" s="36">
        <f t="shared" si="14"/>
        <v>0</v>
      </c>
      <c r="H47" s="36">
        <f t="shared" si="14"/>
        <v>0</v>
      </c>
      <c r="I47" s="26">
        <v>0</v>
      </c>
      <c r="J47" s="24"/>
    </row>
    <row r="48" spans="1:10" s="25" customFormat="1" ht="38.25">
      <c r="A48" s="68"/>
      <c r="B48" s="68"/>
      <c r="C48" s="21" t="s">
        <v>17</v>
      </c>
      <c r="D48" s="36">
        <f t="shared" si="15"/>
        <v>49261.3</v>
      </c>
      <c r="E48" s="36">
        <f t="shared" si="14"/>
        <v>2224</v>
      </c>
      <c r="F48" s="36">
        <f t="shared" si="14"/>
        <v>13015</v>
      </c>
      <c r="G48" s="36">
        <f t="shared" si="14"/>
        <v>424.6</v>
      </c>
      <c r="H48" s="36">
        <f t="shared" si="14"/>
        <v>13439.6</v>
      </c>
      <c r="I48" s="26">
        <v>28.6</v>
      </c>
      <c r="J48" s="24"/>
    </row>
  </sheetData>
  <mergeCells count="29">
    <mergeCell ref="A43:A48"/>
    <mergeCell ref="B43:B48"/>
    <mergeCell ref="A31:A36"/>
    <mergeCell ref="B31:B36"/>
    <mergeCell ref="J31:J36"/>
    <mergeCell ref="A37:A42"/>
    <mergeCell ref="B37:B42"/>
    <mergeCell ref="J37:J42"/>
    <mergeCell ref="A19:A24"/>
    <mergeCell ref="B19:B24"/>
    <mergeCell ref="J19:J24"/>
    <mergeCell ref="A25:A30"/>
    <mergeCell ref="B25:B30"/>
    <mergeCell ref="J25:J30"/>
    <mergeCell ref="A7:A12"/>
    <mergeCell ref="B7:B12"/>
    <mergeCell ref="J7:J12"/>
    <mergeCell ref="A13:A18"/>
    <mergeCell ref="B13:B18"/>
    <mergeCell ref="J13:J18"/>
    <mergeCell ref="A1:J2"/>
    <mergeCell ref="B4:B5"/>
    <mergeCell ref="C4:C5"/>
    <mergeCell ref="D4:D5"/>
    <mergeCell ref="E4:E5"/>
    <mergeCell ref="F4:H4"/>
    <mergeCell ref="I4:I5"/>
    <mergeCell ref="J4:J5"/>
    <mergeCell ref="A4:A5"/>
  </mergeCells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J48"/>
  <sheetViews>
    <sheetView topLeftCell="A31" workbookViewId="0">
      <selection activeCell="J19" sqref="J19:J24"/>
    </sheetView>
  </sheetViews>
  <sheetFormatPr defaultRowHeight="15"/>
  <cols>
    <col min="1" max="1" width="4.5703125" style="35" customWidth="1"/>
    <col min="2" max="2" width="27.28515625" customWidth="1"/>
    <col min="3" max="3" width="11.7109375" customWidth="1"/>
    <col min="4" max="4" width="8.140625" customWidth="1"/>
    <col min="9" max="9" width="7.140625" customWidth="1"/>
    <col min="10" max="10" width="35.28515625" customWidth="1"/>
  </cols>
  <sheetData>
    <row r="1" spans="1:10">
      <c r="A1" s="65" t="s">
        <v>34</v>
      </c>
      <c r="B1" s="66"/>
      <c r="C1" s="66"/>
      <c r="D1" s="66"/>
      <c r="E1" s="66"/>
      <c r="F1" s="66"/>
      <c r="G1" s="66"/>
      <c r="H1" s="66"/>
      <c r="I1" s="66"/>
      <c r="J1" s="66"/>
    </row>
    <row r="2" spans="1:10">
      <c r="A2" s="65"/>
      <c r="B2" s="66"/>
      <c r="C2" s="66"/>
      <c r="D2" s="66"/>
      <c r="E2" s="66"/>
      <c r="F2" s="66"/>
      <c r="G2" s="66"/>
      <c r="H2" s="66"/>
      <c r="I2" s="66"/>
      <c r="J2" s="66"/>
    </row>
    <row r="3" spans="1:10">
      <c r="A3" s="34"/>
      <c r="B3" s="11"/>
      <c r="C3" s="11"/>
      <c r="D3" s="11"/>
      <c r="E3" s="11"/>
      <c r="F3" s="11"/>
      <c r="G3" s="11"/>
      <c r="H3" s="11"/>
      <c r="I3" s="11"/>
      <c r="J3" t="s">
        <v>0</v>
      </c>
    </row>
    <row r="4" spans="1:10">
      <c r="A4" s="73" t="s">
        <v>1</v>
      </c>
      <c r="B4" s="82" t="s">
        <v>2</v>
      </c>
      <c r="C4" s="83" t="s">
        <v>3</v>
      </c>
      <c r="D4" s="83" t="s">
        <v>4</v>
      </c>
      <c r="E4" s="83" t="s">
        <v>5</v>
      </c>
      <c r="F4" s="84" t="s">
        <v>6</v>
      </c>
      <c r="G4" s="85"/>
      <c r="H4" s="86"/>
      <c r="I4" s="83" t="s">
        <v>7</v>
      </c>
      <c r="J4" s="82" t="s">
        <v>8</v>
      </c>
    </row>
    <row r="5" spans="1:10" ht="84">
      <c r="A5" s="74"/>
      <c r="B5" s="82"/>
      <c r="C5" s="82"/>
      <c r="D5" s="82"/>
      <c r="E5" s="82"/>
      <c r="F5" s="42" t="s">
        <v>9</v>
      </c>
      <c r="G5" s="42" t="s">
        <v>35</v>
      </c>
      <c r="H5" s="43" t="s">
        <v>11</v>
      </c>
      <c r="I5" s="82"/>
      <c r="J5" s="82"/>
    </row>
    <row r="6" spans="1:10">
      <c r="A6" s="38">
        <v>1</v>
      </c>
      <c r="B6" s="38">
        <v>2</v>
      </c>
      <c r="C6" s="38">
        <v>3</v>
      </c>
      <c r="D6" s="38">
        <v>4</v>
      </c>
      <c r="E6" s="38">
        <v>5</v>
      </c>
      <c r="F6" s="38">
        <v>6</v>
      </c>
      <c r="G6" s="38">
        <v>7</v>
      </c>
      <c r="H6" s="38">
        <v>8</v>
      </c>
      <c r="I6" s="38">
        <v>9</v>
      </c>
      <c r="J6" s="38">
        <v>10</v>
      </c>
    </row>
    <row r="7" spans="1:10" ht="15" customHeight="1">
      <c r="A7" s="75">
        <v>1</v>
      </c>
      <c r="B7" s="57" t="s">
        <v>18</v>
      </c>
      <c r="C7" s="41" t="s">
        <v>12</v>
      </c>
      <c r="D7" s="41">
        <v>45194.7</v>
      </c>
      <c r="E7" s="41">
        <f>SUM(E8,E9,E10,E11,E12)</f>
        <v>12090.9</v>
      </c>
      <c r="F7" s="41">
        <f t="shared" ref="F7:H7" si="0">SUM(F8,F9,F10,F11,F12)</f>
        <v>19528.8</v>
      </c>
      <c r="G7" s="41">
        <f t="shared" si="0"/>
        <v>7740.6</v>
      </c>
      <c r="H7" s="41">
        <f t="shared" si="0"/>
        <v>27269.4</v>
      </c>
      <c r="I7" s="41">
        <v>60.3</v>
      </c>
      <c r="J7" s="53" t="s">
        <v>37</v>
      </c>
    </row>
    <row r="8" spans="1:10" s="25" customFormat="1" ht="28.5" customHeight="1">
      <c r="A8" s="76"/>
      <c r="B8" s="57"/>
      <c r="C8" s="39" t="s">
        <v>13</v>
      </c>
      <c r="D8" s="41">
        <v>0</v>
      </c>
      <c r="E8" s="41">
        <v>0</v>
      </c>
      <c r="F8" s="41">
        <v>0</v>
      </c>
      <c r="G8" s="41">
        <v>0</v>
      </c>
      <c r="H8" s="41">
        <f>SUM(F8,G8)</f>
        <v>0</v>
      </c>
      <c r="I8" s="41">
        <v>0</v>
      </c>
      <c r="J8" s="54"/>
    </row>
    <row r="9" spans="1:10" s="25" customFormat="1" ht="29.25" customHeight="1">
      <c r="A9" s="76"/>
      <c r="B9" s="57"/>
      <c r="C9" s="39" t="s">
        <v>14</v>
      </c>
      <c r="D9" s="41">
        <v>19431</v>
      </c>
      <c r="E9" s="41">
        <v>4851</v>
      </c>
      <c r="F9" s="41">
        <v>9909</v>
      </c>
      <c r="G9" s="41">
        <v>3200</v>
      </c>
      <c r="H9" s="41">
        <f>SUM(F9,G9)</f>
        <v>13109</v>
      </c>
      <c r="I9" s="41">
        <v>67.5</v>
      </c>
      <c r="J9" s="54"/>
    </row>
    <row r="10" spans="1:10" s="25" customFormat="1" ht="41.25" customHeight="1">
      <c r="A10" s="76"/>
      <c r="B10" s="57"/>
      <c r="C10" s="39" t="s">
        <v>15</v>
      </c>
      <c r="D10" s="41">
        <v>25763.7</v>
      </c>
      <c r="E10" s="41">
        <v>7239.9</v>
      </c>
      <c r="F10" s="41">
        <v>9619.7999999999993</v>
      </c>
      <c r="G10" s="41">
        <v>4540.6000000000004</v>
      </c>
      <c r="H10" s="41">
        <f t="shared" ref="H10:H12" si="1">SUM(F10,G10)</f>
        <v>14160.4</v>
      </c>
      <c r="I10" s="41">
        <v>55</v>
      </c>
      <c r="J10" s="54"/>
    </row>
    <row r="11" spans="1:10" s="25" customFormat="1">
      <c r="A11" s="76"/>
      <c r="B11" s="57"/>
      <c r="C11" s="39"/>
      <c r="D11" s="41"/>
      <c r="E11" s="41"/>
      <c r="F11" s="41"/>
      <c r="G11" s="41"/>
      <c r="H11" s="41"/>
      <c r="I11" s="41"/>
      <c r="J11" s="54"/>
    </row>
    <row r="12" spans="1:10" s="25" customFormat="1" ht="42" customHeight="1">
      <c r="A12" s="77"/>
      <c r="B12" s="57"/>
      <c r="C12" s="32" t="s">
        <v>17</v>
      </c>
      <c r="D12" s="31">
        <v>0</v>
      </c>
      <c r="E12" s="31">
        <v>0</v>
      </c>
      <c r="F12" s="31">
        <v>0</v>
      </c>
      <c r="G12" s="31">
        <v>0</v>
      </c>
      <c r="H12" s="31">
        <f t="shared" si="1"/>
        <v>0</v>
      </c>
      <c r="I12" s="31">
        <v>0</v>
      </c>
      <c r="J12" s="55"/>
    </row>
    <row r="13" spans="1:10" ht="24.75" customHeight="1">
      <c r="A13" s="68">
        <v>2</v>
      </c>
      <c r="B13" s="57" t="s">
        <v>19</v>
      </c>
      <c r="C13" s="37" t="s">
        <v>12</v>
      </c>
      <c r="D13" s="37">
        <f>SUM(D14,D15,D16,D17,D18)</f>
        <v>257888.5</v>
      </c>
      <c r="E13" s="37">
        <f t="shared" ref="E13:H13" si="2">SUM(E14,E15,E16,E17,E18)</f>
        <v>100382.2</v>
      </c>
      <c r="F13" s="37">
        <f t="shared" si="2"/>
        <v>93635.599999999991</v>
      </c>
      <c r="G13" s="37">
        <f t="shared" si="2"/>
        <v>73372.599999999991</v>
      </c>
      <c r="H13" s="37">
        <f t="shared" si="2"/>
        <v>167008.19999999998</v>
      </c>
      <c r="I13" s="37">
        <v>64.8</v>
      </c>
      <c r="J13" s="87" t="s">
        <v>39</v>
      </c>
    </row>
    <row r="14" spans="1:10" ht="27" customHeight="1">
      <c r="A14" s="68"/>
      <c r="B14" s="57"/>
      <c r="C14" s="39" t="s">
        <v>13</v>
      </c>
      <c r="D14" s="37">
        <v>0</v>
      </c>
      <c r="E14" s="37">
        <v>0</v>
      </c>
      <c r="F14" s="37">
        <v>0</v>
      </c>
      <c r="G14" s="37">
        <v>0</v>
      </c>
      <c r="H14" s="37">
        <f t="shared" ref="H14:H18" si="3">SUM(G14,F14)</f>
        <v>0</v>
      </c>
      <c r="I14" s="37">
        <v>0</v>
      </c>
      <c r="J14" s="87"/>
    </row>
    <row r="15" spans="1:10" ht="26.25">
      <c r="A15" s="68"/>
      <c r="B15" s="57"/>
      <c r="C15" s="4" t="s">
        <v>14</v>
      </c>
      <c r="D15" s="37">
        <v>253455</v>
      </c>
      <c r="E15" s="37">
        <v>98837</v>
      </c>
      <c r="F15" s="37">
        <v>92257.2</v>
      </c>
      <c r="G15" s="37">
        <v>72274.7</v>
      </c>
      <c r="H15" s="37">
        <f t="shared" si="3"/>
        <v>164531.9</v>
      </c>
      <c r="I15" s="44" t="s">
        <v>38</v>
      </c>
      <c r="J15" s="87"/>
    </row>
    <row r="16" spans="1:10" s="25" customFormat="1" ht="42" customHeight="1">
      <c r="A16" s="68"/>
      <c r="B16" s="57"/>
      <c r="C16" s="39" t="s">
        <v>15</v>
      </c>
      <c r="D16" s="41">
        <v>4433.5</v>
      </c>
      <c r="E16" s="41">
        <v>1545.2</v>
      </c>
      <c r="F16" s="41">
        <v>1378.4</v>
      </c>
      <c r="G16" s="41">
        <v>1097.9000000000001</v>
      </c>
      <c r="H16" s="41">
        <f t="shared" si="3"/>
        <v>2476.3000000000002</v>
      </c>
      <c r="I16" s="41">
        <v>55.9</v>
      </c>
      <c r="J16" s="87"/>
    </row>
    <row r="17" spans="1:10" s="25" customFormat="1">
      <c r="A17" s="68"/>
      <c r="B17" s="57"/>
      <c r="C17" s="39"/>
      <c r="D17" s="41"/>
      <c r="E17" s="41"/>
      <c r="F17" s="41"/>
      <c r="G17" s="41"/>
      <c r="H17" s="41"/>
      <c r="I17" s="41"/>
      <c r="J17" s="87"/>
    </row>
    <row r="18" spans="1:10" s="25" customFormat="1" ht="27" customHeight="1">
      <c r="A18" s="68"/>
      <c r="B18" s="57"/>
      <c r="C18" s="39" t="s">
        <v>17</v>
      </c>
      <c r="D18" s="41">
        <v>0</v>
      </c>
      <c r="E18" s="41">
        <v>0</v>
      </c>
      <c r="F18" s="41">
        <v>0</v>
      </c>
      <c r="G18" s="41">
        <v>0</v>
      </c>
      <c r="H18" s="41">
        <f t="shared" si="3"/>
        <v>0</v>
      </c>
      <c r="I18" s="41">
        <v>0</v>
      </c>
      <c r="J18" s="87"/>
    </row>
    <row r="19" spans="1:10">
      <c r="A19" s="78">
        <v>3</v>
      </c>
      <c r="B19" s="69" t="s">
        <v>29</v>
      </c>
      <c r="C19" s="13" t="s">
        <v>12</v>
      </c>
      <c r="D19" s="13">
        <v>229</v>
      </c>
      <c r="E19" s="13">
        <f t="shared" ref="E19:H19" si="4">SUM(E20,E21,E22,E23,E24)</f>
        <v>0</v>
      </c>
      <c r="F19" s="13">
        <f t="shared" si="4"/>
        <v>0</v>
      </c>
      <c r="G19" s="13">
        <f t="shared" si="4"/>
        <v>0</v>
      </c>
      <c r="H19" s="13">
        <f t="shared" si="4"/>
        <v>0</v>
      </c>
      <c r="I19" s="13">
        <v>0</v>
      </c>
      <c r="J19" s="69" t="s">
        <v>41</v>
      </c>
    </row>
    <row r="20" spans="1:10" s="25" customFormat="1" ht="25.5">
      <c r="A20" s="78"/>
      <c r="B20" s="69"/>
      <c r="C20" s="40" t="s">
        <v>13</v>
      </c>
      <c r="D20" s="29">
        <v>0</v>
      </c>
      <c r="E20" s="29">
        <v>0</v>
      </c>
      <c r="F20" s="29">
        <v>0</v>
      </c>
      <c r="G20" s="29">
        <v>0</v>
      </c>
      <c r="H20" s="29">
        <f>SUM(F20,G20)</f>
        <v>0</v>
      </c>
      <c r="I20" s="29">
        <v>0</v>
      </c>
      <c r="J20" s="60"/>
    </row>
    <row r="21" spans="1:10" s="25" customFormat="1" ht="25.5">
      <c r="A21" s="78"/>
      <c r="B21" s="69"/>
      <c r="C21" s="40" t="s">
        <v>14</v>
      </c>
      <c r="D21" s="29">
        <v>0</v>
      </c>
      <c r="E21" s="29">
        <v>0</v>
      </c>
      <c r="F21" s="29">
        <v>0</v>
      </c>
      <c r="G21" s="29">
        <v>0</v>
      </c>
      <c r="H21" s="29">
        <f t="shared" ref="H21:H24" si="5">SUM(F21,G21)</f>
        <v>0</v>
      </c>
      <c r="I21" s="29">
        <v>0</v>
      </c>
      <c r="J21" s="60"/>
    </row>
    <row r="22" spans="1:10" s="25" customFormat="1" ht="38.25">
      <c r="A22" s="78"/>
      <c r="B22" s="69"/>
      <c r="C22" s="40" t="s">
        <v>15</v>
      </c>
      <c r="D22" s="29">
        <v>297</v>
      </c>
      <c r="E22" s="29">
        <v>0</v>
      </c>
      <c r="F22" s="29">
        <v>0</v>
      </c>
      <c r="G22" s="29">
        <v>0</v>
      </c>
      <c r="H22" s="29">
        <f t="shared" si="5"/>
        <v>0</v>
      </c>
      <c r="I22" s="29">
        <v>0</v>
      </c>
      <c r="J22" s="60"/>
    </row>
    <row r="23" spans="1:10" s="25" customFormat="1">
      <c r="A23" s="78"/>
      <c r="B23" s="69"/>
      <c r="C23" s="40"/>
      <c r="D23" s="29"/>
      <c r="E23" s="29"/>
      <c r="F23" s="29"/>
      <c r="G23" s="29"/>
      <c r="H23" s="29"/>
      <c r="I23" s="29"/>
      <c r="J23" s="60"/>
    </row>
    <row r="24" spans="1:10" s="25" customFormat="1" ht="38.25">
      <c r="A24" s="78"/>
      <c r="B24" s="69"/>
      <c r="C24" s="40" t="s">
        <v>17</v>
      </c>
      <c r="D24" s="29">
        <v>0</v>
      </c>
      <c r="E24" s="29">
        <v>0</v>
      </c>
      <c r="F24" s="29">
        <v>0</v>
      </c>
      <c r="G24" s="29">
        <v>0</v>
      </c>
      <c r="H24" s="29">
        <f t="shared" si="5"/>
        <v>0</v>
      </c>
      <c r="I24" s="29">
        <v>0</v>
      </c>
      <c r="J24" s="60"/>
    </row>
    <row r="25" spans="1:10" ht="16.5" customHeight="1">
      <c r="A25" s="68">
        <v>4</v>
      </c>
      <c r="B25" s="58" t="s">
        <v>21</v>
      </c>
      <c r="C25" s="37" t="s">
        <v>12</v>
      </c>
      <c r="D25" s="37">
        <f>SUM(D26,D27,D28,D29,D30)</f>
        <v>22383.9</v>
      </c>
      <c r="E25" s="37">
        <f t="shared" ref="E25:H25" si="6">SUM(E26,E27,E28,E29,E30)</f>
        <v>3480.7</v>
      </c>
      <c r="F25" s="37">
        <f t="shared" si="6"/>
        <v>16605.2</v>
      </c>
      <c r="G25" s="37">
        <f t="shared" si="6"/>
        <v>2565.0360000000001</v>
      </c>
      <c r="H25" s="37">
        <f t="shared" si="6"/>
        <v>19170.236000000001</v>
      </c>
      <c r="I25" s="37">
        <v>85.6</v>
      </c>
      <c r="J25" s="79" t="s">
        <v>36</v>
      </c>
    </row>
    <row r="26" spans="1:10" s="25" customFormat="1" ht="27" customHeight="1">
      <c r="A26" s="68"/>
      <c r="B26" s="58"/>
      <c r="C26" s="39" t="s">
        <v>13</v>
      </c>
      <c r="D26" s="41">
        <v>0</v>
      </c>
      <c r="E26" s="41">
        <v>0</v>
      </c>
      <c r="F26" s="41">
        <v>0</v>
      </c>
      <c r="G26" s="41">
        <v>0</v>
      </c>
      <c r="H26" s="41">
        <f t="shared" ref="H26:H27" si="7">SUM(F26,G26)</f>
        <v>0</v>
      </c>
      <c r="I26" s="41">
        <v>0</v>
      </c>
      <c r="J26" s="80"/>
    </row>
    <row r="27" spans="1:10" s="25" customFormat="1" ht="27" customHeight="1">
      <c r="A27" s="68"/>
      <c r="B27" s="58"/>
      <c r="C27" s="39" t="s">
        <v>14</v>
      </c>
      <c r="D27" s="41">
        <v>0</v>
      </c>
      <c r="E27" s="41">
        <v>0</v>
      </c>
      <c r="F27" s="41">
        <v>0</v>
      </c>
      <c r="G27" s="41">
        <v>0</v>
      </c>
      <c r="H27" s="41">
        <f t="shared" si="7"/>
        <v>0</v>
      </c>
      <c r="I27" s="41">
        <v>0</v>
      </c>
      <c r="J27" s="80"/>
    </row>
    <row r="28" spans="1:10" s="25" customFormat="1" ht="40.5" customHeight="1">
      <c r="A28" s="68"/>
      <c r="B28" s="58"/>
      <c r="C28" s="39" t="s">
        <v>15</v>
      </c>
      <c r="D28" s="41">
        <v>22383.9</v>
      </c>
      <c r="E28" s="41">
        <v>3480.7</v>
      </c>
      <c r="F28" s="41">
        <v>16605.2</v>
      </c>
      <c r="G28" s="41">
        <v>2565.0360000000001</v>
      </c>
      <c r="H28" s="41">
        <f>SUM(F28,G28)</f>
        <v>19170.236000000001</v>
      </c>
      <c r="I28" s="41">
        <v>85.6</v>
      </c>
      <c r="J28" s="80"/>
    </row>
    <row r="29" spans="1:10" s="25" customFormat="1">
      <c r="A29" s="68"/>
      <c r="B29" s="58"/>
      <c r="C29" s="39"/>
      <c r="D29" s="41"/>
      <c r="E29" s="41"/>
      <c r="F29" s="41"/>
      <c r="G29" s="41"/>
      <c r="H29" s="41"/>
      <c r="I29" s="41"/>
      <c r="J29" s="80"/>
    </row>
    <row r="30" spans="1:10" s="25" customFormat="1" ht="60" customHeight="1">
      <c r="A30" s="68"/>
      <c r="B30" s="58"/>
      <c r="C30" s="39" t="s">
        <v>17</v>
      </c>
      <c r="D30" s="41">
        <v>0</v>
      </c>
      <c r="E30" s="41">
        <v>0</v>
      </c>
      <c r="F30" s="41">
        <v>0</v>
      </c>
      <c r="G30" s="41">
        <v>0</v>
      </c>
      <c r="H30" s="41">
        <f t="shared" ref="H30" si="8">SUM(F30,G30)</f>
        <v>0</v>
      </c>
      <c r="I30" s="41">
        <v>0</v>
      </c>
      <c r="J30" s="81"/>
    </row>
    <row r="31" spans="1:10" ht="18.75" customHeight="1">
      <c r="A31" s="68">
        <v>5</v>
      </c>
      <c r="B31" s="58" t="s">
        <v>22</v>
      </c>
      <c r="C31" s="37" t="s">
        <v>12</v>
      </c>
      <c r="D31" s="37">
        <f>SUM(D32,D33,D34,D35,D36)</f>
        <v>2652.7</v>
      </c>
      <c r="E31" s="37">
        <f t="shared" ref="E31:H31" si="9">SUM(E32,E33,E34,E35,E36)</f>
        <v>547</v>
      </c>
      <c r="F31" s="37">
        <f t="shared" si="9"/>
        <v>1851.37</v>
      </c>
      <c r="G31" s="37">
        <f t="shared" si="9"/>
        <v>376.1</v>
      </c>
      <c r="H31" s="37">
        <f t="shared" si="9"/>
        <v>2227.4699999999998</v>
      </c>
      <c r="I31" s="37">
        <v>84</v>
      </c>
      <c r="J31" s="57" t="s">
        <v>33</v>
      </c>
    </row>
    <row r="32" spans="1:10" s="25" customFormat="1" ht="29.25" customHeight="1">
      <c r="A32" s="68"/>
      <c r="B32" s="58"/>
      <c r="C32" s="39" t="s">
        <v>13</v>
      </c>
      <c r="D32" s="41">
        <v>0</v>
      </c>
      <c r="E32" s="41">
        <v>0</v>
      </c>
      <c r="F32" s="41">
        <v>0</v>
      </c>
      <c r="G32" s="41">
        <v>0</v>
      </c>
      <c r="H32" s="41">
        <f t="shared" ref="H32:H33" si="10">SUM(F32,G32)</f>
        <v>0</v>
      </c>
      <c r="I32" s="41">
        <v>0</v>
      </c>
      <c r="J32" s="57"/>
    </row>
    <row r="33" spans="1:10" s="25" customFormat="1" ht="29.25" customHeight="1">
      <c r="A33" s="68"/>
      <c r="B33" s="58"/>
      <c r="C33" s="39" t="s">
        <v>14</v>
      </c>
      <c r="D33" s="41">
        <v>1033.8</v>
      </c>
      <c r="E33" s="41">
        <v>290</v>
      </c>
      <c r="F33" s="41">
        <v>437.5</v>
      </c>
      <c r="G33" s="41">
        <v>210</v>
      </c>
      <c r="H33" s="41">
        <f t="shared" si="10"/>
        <v>647.5</v>
      </c>
      <c r="I33" s="41">
        <v>62.3</v>
      </c>
      <c r="J33" s="57"/>
    </row>
    <row r="34" spans="1:10" s="25" customFormat="1" ht="44.25" customHeight="1">
      <c r="A34" s="68"/>
      <c r="B34" s="58"/>
      <c r="C34" s="39" t="s">
        <v>15</v>
      </c>
      <c r="D34" s="41">
        <v>1618.9</v>
      </c>
      <c r="E34" s="41">
        <v>257</v>
      </c>
      <c r="F34" s="41">
        <v>1413.87</v>
      </c>
      <c r="G34" s="41">
        <v>166.1</v>
      </c>
      <c r="H34" s="41">
        <f>SUM(F34,G34)</f>
        <v>1579.9699999999998</v>
      </c>
      <c r="I34" s="41">
        <v>97.6</v>
      </c>
      <c r="J34" s="57"/>
    </row>
    <row r="35" spans="1:10" s="25" customFormat="1">
      <c r="A35" s="68"/>
      <c r="B35" s="58"/>
      <c r="C35" s="39"/>
      <c r="D35" s="41"/>
      <c r="E35" s="41"/>
      <c r="F35" s="41"/>
      <c r="G35" s="41"/>
      <c r="H35" s="41"/>
      <c r="I35" s="41"/>
      <c r="J35" s="57"/>
    </row>
    <row r="36" spans="1:10" s="25" customFormat="1" ht="55.5" customHeight="1">
      <c r="A36" s="68"/>
      <c r="B36" s="58"/>
      <c r="C36" s="39" t="s">
        <v>17</v>
      </c>
      <c r="D36" s="41">
        <v>0</v>
      </c>
      <c r="E36" s="41">
        <v>0</v>
      </c>
      <c r="F36" s="41">
        <v>0</v>
      </c>
      <c r="G36" s="41">
        <v>0</v>
      </c>
      <c r="H36" s="41">
        <f t="shared" ref="H36" si="11">SUM(F36,G36)</f>
        <v>0</v>
      </c>
      <c r="I36" s="41">
        <v>0</v>
      </c>
      <c r="J36" s="57"/>
    </row>
    <row r="37" spans="1:10">
      <c r="A37" s="68">
        <v>6</v>
      </c>
      <c r="B37" s="58" t="s">
        <v>23</v>
      </c>
      <c r="C37" s="37" t="s">
        <v>12</v>
      </c>
      <c r="D37" s="37">
        <f t="shared" ref="D37:H37" si="12">SUM(D38,D39,D40,D41,D42)</f>
        <v>65698.5</v>
      </c>
      <c r="E37" s="37">
        <f t="shared" si="12"/>
        <v>5391.1</v>
      </c>
      <c r="F37" s="37">
        <f t="shared" si="12"/>
        <v>20609</v>
      </c>
      <c r="G37" s="37">
        <f t="shared" si="12"/>
        <v>1144.0999999999999</v>
      </c>
      <c r="H37" s="37">
        <f t="shared" si="12"/>
        <v>21753.1</v>
      </c>
      <c r="I37" s="13">
        <v>33.1</v>
      </c>
      <c r="J37" s="57" t="s">
        <v>42</v>
      </c>
    </row>
    <row r="38" spans="1:10" s="28" customFormat="1" ht="26.25">
      <c r="A38" s="68"/>
      <c r="B38" s="58"/>
      <c r="C38" s="4" t="s">
        <v>13</v>
      </c>
      <c r="D38" s="26">
        <v>7290.2</v>
      </c>
      <c r="E38" s="27">
        <v>1470</v>
      </c>
      <c r="F38" s="26">
        <v>4222</v>
      </c>
      <c r="G38" s="26">
        <v>370</v>
      </c>
      <c r="H38" s="26">
        <f>SUM(F38,G38)</f>
        <v>4592</v>
      </c>
      <c r="I38" s="27">
        <v>63</v>
      </c>
      <c r="J38" s="57"/>
    </row>
    <row r="39" spans="1:10" s="28" customFormat="1" ht="26.25">
      <c r="A39" s="68"/>
      <c r="B39" s="58"/>
      <c r="C39" s="4" t="s">
        <v>14</v>
      </c>
      <c r="D39" s="26">
        <v>3622.1</v>
      </c>
      <c r="E39" s="27">
        <v>729</v>
      </c>
      <c r="F39" s="26">
        <v>1295</v>
      </c>
      <c r="G39" s="26">
        <v>277.60000000000002</v>
      </c>
      <c r="H39" s="26">
        <f t="shared" ref="H39:H42" si="13">SUM(F39,G39)</f>
        <v>1572.6</v>
      </c>
      <c r="I39" s="27">
        <v>43.4</v>
      </c>
      <c r="J39" s="57"/>
    </row>
    <row r="40" spans="1:10" s="28" customFormat="1" ht="39">
      <c r="A40" s="68"/>
      <c r="B40" s="58"/>
      <c r="C40" s="4" t="s">
        <v>15</v>
      </c>
      <c r="D40" s="26">
        <v>3179.5</v>
      </c>
      <c r="E40" s="27">
        <v>968.1</v>
      </c>
      <c r="F40" s="26">
        <v>2077</v>
      </c>
      <c r="G40" s="26">
        <v>71.900000000000006</v>
      </c>
      <c r="H40" s="26">
        <f t="shared" si="13"/>
        <v>2148.9</v>
      </c>
      <c r="I40" s="27">
        <v>67.5</v>
      </c>
      <c r="J40" s="57"/>
    </row>
    <row r="41" spans="1:10" s="28" customFormat="1" ht="39">
      <c r="A41" s="68"/>
      <c r="B41" s="58"/>
      <c r="C41" s="4" t="s">
        <v>16</v>
      </c>
      <c r="D41" s="26">
        <v>2345.4</v>
      </c>
      <c r="E41" s="27">
        <v>0</v>
      </c>
      <c r="F41" s="26">
        <v>0</v>
      </c>
      <c r="G41" s="26">
        <v>0</v>
      </c>
      <c r="H41" s="26">
        <f t="shared" si="13"/>
        <v>0</v>
      </c>
      <c r="I41" s="26">
        <v>0</v>
      </c>
      <c r="J41" s="57"/>
    </row>
    <row r="42" spans="1:10" s="28" customFormat="1" ht="39">
      <c r="A42" s="68"/>
      <c r="B42" s="58"/>
      <c r="C42" s="4" t="s">
        <v>17</v>
      </c>
      <c r="D42" s="26">
        <v>49261.3</v>
      </c>
      <c r="E42" s="27">
        <v>2224</v>
      </c>
      <c r="F42" s="26">
        <v>13015</v>
      </c>
      <c r="G42" s="26">
        <v>424.6</v>
      </c>
      <c r="H42" s="26">
        <f t="shared" si="13"/>
        <v>13439.6</v>
      </c>
      <c r="I42" s="26">
        <v>27.2</v>
      </c>
      <c r="J42" s="57"/>
    </row>
    <row r="43" spans="1:10">
      <c r="A43" s="68"/>
      <c r="B43" s="68" t="s">
        <v>25</v>
      </c>
      <c r="C43" s="37" t="s">
        <v>24</v>
      </c>
      <c r="D43" s="37">
        <f>SUM(D7,D13,D19,D25,D31,D37,J37)</f>
        <v>394047.30000000005</v>
      </c>
      <c r="E43" s="37">
        <f t="shared" ref="E43:H48" si="14">SUM(E7,E13,E19,E25,E31,E37,K37)</f>
        <v>121891.9</v>
      </c>
      <c r="F43" s="37">
        <f t="shared" si="14"/>
        <v>152229.97</v>
      </c>
      <c r="G43" s="37">
        <f t="shared" si="14"/>
        <v>85198.436000000016</v>
      </c>
      <c r="H43" s="37">
        <f t="shared" si="14"/>
        <v>237428.40599999999</v>
      </c>
      <c r="I43" s="37">
        <v>60.2</v>
      </c>
      <c r="J43" s="88"/>
    </row>
    <row r="44" spans="1:10" s="25" customFormat="1" ht="25.5">
      <c r="A44" s="68"/>
      <c r="B44" s="68"/>
      <c r="C44" s="39" t="s">
        <v>13</v>
      </c>
      <c r="D44" s="37">
        <f t="shared" ref="D44:D48" si="15">SUM(D8,D14,D20,D26,D32,D38,J38)</f>
        <v>7290.2</v>
      </c>
      <c r="E44" s="37">
        <f t="shared" si="14"/>
        <v>1470</v>
      </c>
      <c r="F44" s="37">
        <f t="shared" si="14"/>
        <v>4222</v>
      </c>
      <c r="G44" s="37">
        <f t="shared" si="14"/>
        <v>370</v>
      </c>
      <c r="H44" s="37">
        <f t="shared" si="14"/>
        <v>4592</v>
      </c>
      <c r="I44" s="26">
        <v>62.9</v>
      </c>
      <c r="J44" s="89"/>
    </row>
    <row r="45" spans="1:10" s="25" customFormat="1" ht="25.5">
      <c r="A45" s="68"/>
      <c r="B45" s="68"/>
      <c r="C45" s="39" t="s">
        <v>14</v>
      </c>
      <c r="D45" s="37">
        <f t="shared" si="15"/>
        <v>277541.89999999997</v>
      </c>
      <c r="E45" s="37">
        <f t="shared" si="14"/>
        <v>104707</v>
      </c>
      <c r="F45" s="37">
        <f t="shared" si="14"/>
        <v>103898.7</v>
      </c>
      <c r="G45" s="37">
        <f t="shared" si="14"/>
        <v>75962.3</v>
      </c>
      <c r="H45" s="37">
        <f t="shared" si="14"/>
        <v>179861</v>
      </c>
      <c r="I45" s="26">
        <v>64.8</v>
      </c>
      <c r="J45" s="89"/>
    </row>
    <row r="46" spans="1:10" s="25" customFormat="1" ht="38.25">
      <c r="A46" s="68"/>
      <c r="B46" s="68"/>
      <c r="C46" s="39" t="s">
        <v>15</v>
      </c>
      <c r="D46" s="37">
        <f t="shared" si="15"/>
        <v>57676.500000000007</v>
      </c>
      <c r="E46" s="37">
        <f t="shared" si="14"/>
        <v>13490.9</v>
      </c>
      <c r="F46" s="37">
        <f t="shared" si="14"/>
        <v>31094.27</v>
      </c>
      <c r="G46" s="37">
        <f t="shared" si="14"/>
        <v>8441.5360000000001</v>
      </c>
      <c r="H46" s="37">
        <f t="shared" si="14"/>
        <v>39535.806000000004</v>
      </c>
      <c r="I46" s="26">
        <v>68.5</v>
      </c>
      <c r="J46" s="89"/>
    </row>
    <row r="47" spans="1:10" s="25" customFormat="1" ht="38.25">
      <c r="A47" s="68"/>
      <c r="B47" s="68"/>
      <c r="C47" s="39" t="s">
        <v>16</v>
      </c>
      <c r="D47" s="37">
        <f t="shared" si="15"/>
        <v>2345.4</v>
      </c>
      <c r="E47" s="37">
        <f t="shared" si="14"/>
        <v>0</v>
      </c>
      <c r="F47" s="37">
        <f t="shared" si="14"/>
        <v>0</v>
      </c>
      <c r="G47" s="37">
        <f t="shared" si="14"/>
        <v>0</v>
      </c>
      <c r="H47" s="37">
        <f t="shared" si="14"/>
        <v>0</v>
      </c>
      <c r="I47" s="26">
        <v>68.5</v>
      </c>
      <c r="J47" s="89"/>
    </row>
    <row r="48" spans="1:10" s="25" customFormat="1" ht="38.25">
      <c r="A48" s="68"/>
      <c r="B48" s="68"/>
      <c r="C48" s="39" t="s">
        <v>17</v>
      </c>
      <c r="D48" s="37">
        <f t="shared" si="15"/>
        <v>49261.3</v>
      </c>
      <c r="E48" s="37">
        <f t="shared" si="14"/>
        <v>2224</v>
      </c>
      <c r="F48" s="37">
        <f t="shared" si="14"/>
        <v>13015</v>
      </c>
      <c r="G48" s="37">
        <f t="shared" si="14"/>
        <v>424.6</v>
      </c>
      <c r="H48" s="37">
        <f t="shared" si="14"/>
        <v>13439.6</v>
      </c>
      <c r="I48" s="26">
        <v>27.3</v>
      </c>
      <c r="J48" s="90"/>
    </row>
  </sheetData>
  <mergeCells count="30">
    <mergeCell ref="A43:A48"/>
    <mergeCell ref="B43:B48"/>
    <mergeCell ref="A31:A36"/>
    <mergeCell ref="B31:B36"/>
    <mergeCell ref="J31:J36"/>
    <mergeCell ref="A37:A42"/>
    <mergeCell ref="B37:B42"/>
    <mergeCell ref="J37:J42"/>
    <mergeCell ref="J43:J48"/>
    <mergeCell ref="A19:A24"/>
    <mergeCell ref="B19:B24"/>
    <mergeCell ref="J19:J24"/>
    <mergeCell ref="A25:A30"/>
    <mergeCell ref="B25:B30"/>
    <mergeCell ref="J25:J30"/>
    <mergeCell ref="A7:A12"/>
    <mergeCell ref="B7:B12"/>
    <mergeCell ref="J7:J12"/>
    <mergeCell ref="A13:A18"/>
    <mergeCell ref="B13:B18"/>
    <mergeCell ref="J13:J18"/>
    <mergeCell ref="A1:J2"/>
    <mergeCell ref="A4:A5"/>
    <mergeCell ref="B4:B5"/>
    <mergeCell ref="C4:C5"/>
    <mergeCell ref="D4:D5"/>
    <mergeCell ref="E4:E5"/>
    <mergeCell ref="F4:H4"/>
    <mergeCell ref="I4:I5"/>
    <mergeCell ref="J4:J5"/>
  </mergeCells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J48"/>
  <sheetViews>
    <sheetView tabSelected="1" workbookViewId="0">
      <selection activeCell="J13" sqref="J13:J18"/>
    </sheetView>
  </sheetViews>
  <sheetFormatPr defaultRowHeight="15"/>
  <cols>
    <col min="1" max="1" width="4.5703125" style="35" customWidth="1"/>
    <col min="2" max="2" width="27.28515625" customWidth="1"/>
    <col min="3" max="3" width="11.7109375" customWidth="1"/>
    <col min="4" max="4" width="8.140625" customWidth="1"/>
    <col min="9" max="9" width="7.140625" customWidth="1"/>
    <col min="10" max="10" width="35.28515625" customWidth="1"/>
  </cols>
  <sheetData>
    <row r="1" spans="1:10">
      <c r="A1" s="65" t="s">
        <v>40</v>
      </c>
      <c r="B1" s="66"/>
      <c r="C1" s="66"/>
      <c r="D1" s="66"/>
      <c r="E1" s="66"/>
      <c r="F1" s="66"/>
      <c r="G1" s="66"/>
      <c r="H1" s="66"/>
      <c r="I1" s="66"/>
      <c r="J1" s="66"/>
    </row>
    <row r="2" spans="1:10">
      <c r="A2" s="65"/>
      <c r="B2" s="66"/>
      <c r="C2" s="66"/>
      <c r="D2" s="66"/>
      <c r="E2" s="66"/>
      <c r="F2" s="66"/>
      <c r="G2" s="66"/>
      <c r="H2" s="66"/>
      <c r="I2" s="66"/>
      <c r="J2" s="66"/>
    </row>
    <row r="3" spans="1:10">
      <c r="A3" s="34"/>
      <c r="B3" s="11"/>
      <c r="C3" s="11"/>
      <c r="D3" s="11"/>
      <c r="E3" s="11"/>
      <c r="F3" s="11"/>
      <c r="G3" s="11"/>
      <c r="H3" s="11"/>
      <c r="I3" s="11"/>
      <c r="J3" t="s">
        <v>0</v>
      </c>
    </row>
    <row r="4" spans="1:10">
      <c r="A4" s="73" t="s">
        <v>1</v>
      </c>
      <c r="B4" s="82" t="s">
        <v>2</v>
      </c>
      <c r="C4" s="83" t="s">
        <v>3</v>
      </c>
      <c r="D4" s="83" t="s">
        <v>4</v>
      </c>
      <c r="E4" s="83" t="s">
        <v>5</v>
      </c>
      <c r="F4" s="84" t="s">
        <v>6</v>
      </c>
      <c r="G4" s="85"/>
      <c r="H4" s="86"/>
      <c r="I4" s="83" t="s">
        <v>7</v>
      </c>
      <c r="J4" s="82" t="s">
        <v>8</v>
      </c>
    </row>
    <row r="5" spans="1:10" ht="84">
      <c r="A5" s="74"/>
      <c r="B5" s="82"/>
      <c r="C5" s="82"/>
      <c r="D5" s="82"/>
      <c r="E5" s="82"/>
      <c r="F5" s="50" t="s">
        <v>9</v>
      </c>
      <c r="G5" s="50" t="s">
        <v>35</v>
      </c>
      <c r="H5" s="43" t="s">
        <v>11</v>
      </c>
      <c r="I5" s="82"/>
      <c r="J5" s="82"/>
    </row>
    <row r="6" spans="1:10">
      <c r="A6" s="46">
        <v>1</v>
      </c>
      <c r="B6" s="46">
        <v>2</v>
      </c>
      <c r="C6" s="46">
        <v>3</v>
      </c>
      <c r="D6" s="46">
        <v>4</v>
      </c>
      <c r="E6" s="46">
        <v>5</v>
      </c>
      <c r="F6" s="46">
        <v>6</v>
      </c>
      <c r="G6" s="46">
        <v>7</v>
      </c>
      <c r="H6" s="46">
        <v>8</v>
      </c>
      <c r="I6" s="46">
        <v>9</v>
      </c>
      <c r="J6" s="46">
        <v>10</v>
      </c>
    </row>
    <row r="7" spans="1:10" ht="15" customHeight="1">
      <c r="A7" s="75">
        <v>1</v>
      </c>
      <c r="B7" s="57" t="s">
        <v>18</v>
      </c>
      <c r="C7" s="49" t="s">
        <v>12</v>
      </c>
      <c r="D7" s="49">
        <v>45194.7</v>
      </c>
      <c r="E7" s="49">
        <f>SUM(E8,E9,E10,E11,E12)</f>
        <v>12435.9</v>
      </c>
      <c r="F7" s="49">
        <f t="shared" ref="F7:H7" si="0">SUM(F8,F9,F10,F11,F12)</f>
        <v>19528.8</v>
      </c>
      <c r="G7" s="49">
        <f t="shared" si="0"/>
        <v>12435.9</v>
      </c>
      <c r="H7" s="49">
        <f t="shared" si="0"/>
        <v>31964.699999999997</v>
      </c>
      <c r="I7" s="49">
        <v>70.7</v>
      </c>
      <c r="J7" s="53" t="s">
        <v>45</v>
      </c>
    </row>
    <row r="8" spans="1:10" s="25" customFormat="1" ht="28.5" customHeight="1">
      <c r="A8" s="76"/>
      <c r="B8" s="57"/>
      <c r="C8" s="47" t="s">
        <v>13</v>
      </c>
      <c r="D8" s="49">
        <v>0</v>
      </c>
      <c r="E8" s="49">
        <v>0</v>
      </c>
      <c r="F8" s="49">
        <v>0</v>
      </c>
      <c r="G8" s="49">
        <v>0</v>
      </c>
      <c r="H8" s="49">
        <f>SUM(F8,G8)</f>
        <v>0</v>
      </c>
      <c r="I8" s="49">
        <v>0</v>
      </c>
      <c r="J8" s="54"/>
    </row>
    <row r="9" spans="1:10" s="25" customFormat="1" ht="29.25" customHeight="1">
      <c r="A9" s="76"/>
      <c r="B9" s="57"/>
      <c r="C9" s="47" t="s">
        <v>14</v>
      </c>
      <c r="D9" s="49">
        <v>19431</v>
      </c>
      <c r="E9" s="49">
        <v>5496</v>
      </c>
      <c r="F9" s="49">
        <v>9909</v>
      </c>
      <c r="G9" s="49">
        <v>5496</v>
      </c>
      <c r="H9" s="49">
        <f>SUM(F9,G9)</f>
        <v>15405</v>
      </c>
      <c r="I9" s="49">
        <v>79.3</v>
      </c>
      <c r="J9" s="54"/>
    </row>
    <row r="10" spans="1:10" s="25" customFormat="1" ht="41.25" customHeight="1">
      <c r="A10" s="76"/>
      <c r="B10" s="57"/>
      <c r="C10" s="47" t="s">
        <v>15</v>
      </c>
      <c r="D10" s="49">
        <v>25763.7</v>
      </c>
      <c r="E10" s="49">
        <v>6939.9</v>
      </c>
      <c r="F10" s="49">
        <v>9619.7999999999993</v>
      </c>
      <c r="G10" s="49">
        <v>6939.9</v>
      </c>
      <c r="H10" s="49">
        <f t="shared" ref="H10:H12" si="1">SUM(F10,G10)</f>
        <v>16559.699999999997</v>
      </c>
      <c r="I10" s="49">
        <v>64</v>
      </c>
      <c r="J10" s="54"/>
    </row>
    <row r="11" spans="1:10" s="25" customFormat="1">
      <c r="A11" s="76"/>
      <c r="B11" s="57"/>
      <c r="C11" s="47"/>
      <c r="D11" s="49"/>
      <c r="E11" s="49"/>
      <c r="F11" s="49"/>
      <c r="G11" s="49"/>
      <c r="H11" s="49"/>
      <c r="I11" s="49"/>
      <c r="J11" s="54"/>
    </row>
    <row r="12" spans="1:10" s="25" customFormat="1" ht="42" customHeight="1">
      <c r="A12" s="77"/>
      <c r="B12" s="57"/>
      <c r="C12" s="32" t="s">
        <v>17</v>
      </c>
      <c r="D12" s="31">
        <v>0</v>
      </c>
      <c r="E12" s="31">
        <v>0</v>
      </c>
      <c r="F12" s="31">
        <v>0</v>
      </c>
      <c r="G12" s="31">
        <v>0</v>
      </c>
      <c r="H12" s="31">
        <f t="shared" si="1"/>
        <v>0</v>
      </c>
      <c r="I12" s="31">
        <v>0</v>
      </c>
      <c r="J12" s="55"/>
    </row>
    <row r="13" spans="1:10" ht="24.75" customHeight="1">
      <c r="A13" s="68">
        <v>2</v>
      </c>
      <c r="B13" s="57" t="s">
        <v>19</v>
      </c>
      <c r="C13" s="45" t="s">
        <v>12</v>
      </c>
      <c r="D13" s="45">
        <f>SUM(D14,D15,D16,D17,D18)</f>
        <v>257888.5</v>
      </c>
      <c r="E13" s="45">
        <f t="shared" ref="E13:H13" si="2">SUM(E14,E15,E16,E17,E18)</f>
        <v>101856.7</v>
      </c>
      <c r="F13" s="45">
        <f t="shared" si="2"/>
        <v>93635.599999999991</v>
      </c>
      <c r="G13" s="45">
        <f t="shared" si="2"/>
        <v>101823.59999999999</v>
      </c>
      <c r="H13" s="45">
        <f t="shared" si="2"/>
        <v>195459.19999999998</v>
      </c>
      <c r="I13" s="45">
        <v>75.8</v>
      </c>
      <c r="J13" s="87" t="s">
        <v>46</v>
      </c>
    </row>
    <row r="14" spans="1:10" ht="27" customHeight="1">
      <c r="A14" s="68"/>
      <c r="B14" s="57"/>
      <c r="C14" s="47" t="s">
        <v>13</v>
      </c>
      <c r="D14" s="45">
        <v>0</v>
      </c>
      <c r="E14" s="45">
        <v>0</v>
      </c>
      <c r="F14" s="45">
        <v>0</v>
      </c>
      <c r="G14" s="45">
        <v>0</v>
      </c>
      <c r="H14" s="45">
        <f t="shared" ref="H14:H18" si="3">SUM(G14,F14)</f>
        <v>0</v>
      </c>
      <c r="I14" s="45">
        <v>0</v>
      </c>
      <c r="J14" s="87"/>
    </row>
    <row r="15" spans="1:10" ht="26.25">
      <c r="A15" s="68"/>
      <c r="B15" s="57"/>
      <c r="C15" s="4" t="s">
        <v>14</v>
      </c>
      <c r="D15" s="45">
        <v>253455</v>
      </c>
      <c r="E15" s="45">
        <v>100359.4</v>
      </c>
      <c r="F15" s="45">
        <v>92257.2</v>
      </c>
      <c r="G15" s="45">
        <v>100328.4</v>
      </c>
      <c r="H15" s="45">
        <f t="shared" si="3"/>
        <v>192585.59999999998</v>
      </c>
      <c r="I15" s="45">
        <v>76</v>
      </c>
      <c r="J15" s="87"/>
    </row>
    <row r="16" spans="1:10" s="25" customFormat="1" ht="42" customHeight="1">
      <c r="A16" s="68"/>
      <c r="B16" s="57"/>
      <c r="C16" s="47" t="s">
        <v>15</v>
      </c>
      <c r="D16" s="49">
        <v>4433.5</v>
      </c>
      <c r="E16" s="49">
        <v>1497.3</v>
      </c>
      <c r="F16" s="49">
        <v>1378.4</v>
      </c>
      <c r="G16" s="49">
        <v>1495.2</v>
      </c>
      <c r="H16" s="49">
        <f t="shared" si="3"/>
        <v>2873.6000000000004</v>
      </c>
      <c r="I16" s="49">
        <v>64.8</v>
      </c>
      <c r="J16" s="87"/>
    </row>
    <row r="17" spans="1:10" s="25" customFormat="1">
      <c r="A17" s="68"/>
      <c r="B17" s="57"/>
      <c r="C17" s="47"/>
      <c r="D17" s="49"/>
      <c r="E17" s="49"/>
      <c r="F17" s="49"/>
      <c r="G17" s="49"/>
      <c r="H17" s="49"/>
      <c r="I17" s="49"/>
      <c r="J17" s="87"/>
    </row>
    <row r="18" spans="1:10" s="25" customFormat="1" ht="27" customHeight="1">
      <c r="A18" s="68"/>
      <c r="B18" s="57"/>
      <c r="C18" s="47" t="s">
        <v>17</v>
      </c>
      <c r="D18" s="49">
        <v>0</v>
      </c>
      <c r="E18" s="49">
        <v>0</v>
      </c>
      <c r="F18" s="49">
        <v>0</v>
      </c>
      <c r="G18" s="49">
        <v>0</v>
      </c>
      <c r="H18" s="49">
        <f t="shared" si="3"/>
        <v>0</v>
      </c>
      <c r="I18" s="49">
        <v>0</v>
      </c>
      <c r="J18" s="87"/>
    </row>
    <row r="19" spans="1:10">
      <c r="A19" s="78">
        <v>3</v>
      </c>
      <c r="B19" s="69" t="s">
        <v>29</v>
      </c>
      <c r="C19" s="13" t="s">
        <v>12</v>
      </c>
      <c r="D19" s="13">
        <v>229</v>
      </c>
      <c r="E19" s="13">
        <f t="shared" ref="E19:H19" si="4">SUM(E20,E21,E22,E23,E24)</f>
        <v>0</v>
      </c>
      <c r="F19" s="13">
        <f t="shared" si="4"/>
        <v>0</v>
      </c>
      <c r="G19" s="13">
        <f t="shared" si="4"/>
        <v>0</v>
      </c>
      <c r="H19" s="13">
        <f t="shared" si="4"/>
        <v>0</v>
      </c>
      <c r="I19" s="13">
        <v>0</v>
      </c>
      <c r="J19" s="69" t="s">
        <v>41</v>
      </c>
    </row>
    <row r="20" spans="1:10" s="25" customFormat="1" ht="25.5">
      <c r="A20" s="78"/>
      <c r="B20" s="69"/>
      <c r="C20" s="48" t="s">
        <v>13</v>
      </c>
      <c r="D20" s="29">
        <v>0</v>
      </c>
      <c r="E20" s="29">
        <v>0</v>
      </c>
      <c r="F20" s="29">
        <v>0</v>
      </c>
      <c r="G20" s="29">
        <v>0</v>
      </c>
      <c r="H20" s="29">
        <f>SUM(F20,G20)</f>
        <v>0</v>
      </c>
      <c r="I20" s="29">
        <v>0</v>
      </c>
      <c r="J20" s="60"/>
    </row>
    <row r="21" spans="1:10" s="25" customFormat="1" ht="25.5">
      <c r="A21" s="78"/>
      <c r="B21" s="69"/>
      <c r="C21" s="48" t="s">
        <v>14</v>
      </c>
      <c r="D21" s="29">
        <v>0</v>
      </c>
      <c r="E21" s="29">
        <v>0</v>
      </c>
      <c r="F21" s="29">
        <v>0</v>
      </c>
      <c r="G21" s="29">
        <v>0</v>
      </c>
      <c r="H21" s="29">
        <f t="shared" ref="H21:H24" si="5">SUM(F21,G21)</f>
        <v>0</v>
      </c>
      <c r="I21" s="29">
        <v>0</v>
      </c>
      <c r="J21" s="60"/>
    </row>
    <row r="22" spans="1:10" s="25" customFormat="1" ht="38.25">
      <c r="A22" s="78"/>
      <c r="B22" s="69"/>
      <c r="C22" s="48" t="s">
        <v>15</v>
      </c>
      <c r="D22" s="29">
        <v>297</v>
      </c>
      <c r="E22" s="29">
        <v>0</v>
      </c>
      <c r="F22" s="29">
        <v>0</v>
      </c>
      <c r="G22" s="29">
        <v>0</v>
      </c>
      <c r="H22" s="29">
        <f t="shared" si="5"/>
        <v>0</v>
      </c>
      <c r="I22" s="29">
        <v>0</v>
      </c>
      <c r="J22" s="60"/>
    </row>
    <row r="23" spans="1:10" s="25" customFormat="1">
      <c r="A23" s="78"/>
      <c r="B23" s="69"/>
      <c r="C23" s="48"/>
      <c r="D23" s="29"/>
      <c r="E23" s="29"/>
      <c r="F23" s="29"/>
      <c r="G23" s="29"/>
      <c r="H23" s="29"/>
      <c r="I23" s="29"/>
      <c r="J23" s="60"/>
    </row>
    <row r="24" spans="1:10" s="25" customFormat="1" ht="38.25">
      <c r="A24" s="78"/>
      <c r="B24" s="69"/>
      <c r="C24" s="48" t="s">
        <v>17</v>
      </c>
      <c r="D24" s="29">
        <v>0</v>
      </c>
      <c r="E24" s="29">
        <v>0</v>
      </c>
      <c r="F24" s="29">
        <v>0</v>
      </c>
      <c r="G24" s="29">
        <v>0</v>
      </c>
      <c r="H24" s="29">
        <f t="shared" si="5"/>
        <v>0</v>
      </c>
      <c r="I24" s="29">
        <v>0</v>
      </c>
      <c r="J24" s="60"/>
    </row>
    <row r="25" spans="1:10" ht="16.5" customHeight="1">
      <c r="A25" s="68">
        <v>4</v>
      </c>
      <c r="B25" s="58" t="s">
        <v>21</v>
      </c>
      <c r="C25" s="45" t="s">
        <v>12</v>
      </c>
      <c r="D25" s="45">
        <f>SUM(D26,D27,D28,D29,D30)</f>
        <v>20336</v>
      </c>
      <c r="E25" s="45">
        <f t="shared" ref="E25:H25" si="6">SUM(E26,E27,E28,E29,E30)</f>
        <v>3545.5</v>
      </c>
      <c r="F25" s="45">
        <f t="shared" si="6"/>
        <v>16605.2</v>
      </c>
      <c r="G25" s="45">
        <f t="shared" si="6"/>
        <v>3730.8</v>
      </c>
      <c r="H25" s="45">
        <f t="shared" si="6"/>
        <v>20336</v>
      </c>
      <c r="I25" s="45">
        <v>100</v>
      </c>
      <c r="J25" s="91" t="s">
        <v>44</v>
      </c>
    </row>
    <row r="26" spans="1:10" s="25" customFormat="1" ht="27" customHeight="1">
      <c r="A26" s="68"/>
      <c r="B26" s="58"/>
      <c r="C26" s="47" t="s">
        <v>13</v>
      </c>
      <c r="D26" s="49">
        <v>0</v>
      </c>
      <c r="E26" s="49">
        <v>0</v>
      </c>
      <c r="F26" s="49">
        <v>0</v>
      </c>
      <c r="G26" s="49">
        <v>0</v>
      </c>
      <c r="H26" s="49">
        <f t="shared" ref="H26:H27" si="7">SUM(F26,G26)</f>
        <v>0</v>
      </c>
      <c r="I26" s="49">
        <v>0</v>
      </c>
      <c r="J26" s="92"/>
    </row>
    <row r="27" spans="1:10" s="25" customFormat="1" ht="27" customHeight="1">
      <c r="A27" s="68"/>
      <c r="B27" s="58"/>
      <c r="C27" s="47" t="s">
        <v>14</v>
      </c>
      <c r="D27" s="49">
        <v>0</v>
      </c>
      <c r="E27" s="49">
        <v>0</v>
      </c>
      <c r="F27" s="49">
        <v>0</v>
      </c>
      <c r="G27" s="49">
        <v>0</v>
      </c>
      <c r="H27" s="49">
        <f t="shared" si="7"/>
        <v>0</v>
      </c>
      <c r="I27" s="49">
        <v>0</v>
      </c>
      <c r="J27" s="92"/>
    </row>
    <row r="28" spans="1:10" s="25" customFormat="1" ht="40.5" customHeight="1">
      <c r="A28" s="68"/>
      <c r="B28" s="58"/>
      <c r="C28" s="47" t="s">
        <v>15</v>
      </c>
      <c r="D28" s="49">
        <v>20336</v>
      </c>
      <c r="E28" s="49">
        <v>3545.5</v>
      </c>
      <c r="F28" s="49">
        <v>16605.2</v>
      </c>
      <c r="G28" s="49">
        <v>3730.8</v>
      </c>
      <c r="H28" s="49">
        <f>SUM(F28,G28)</f>
        <v>20336</v>
      </c>
      <c r="I28" s="49">
        <v>100</v>
      </c>
      <c r="J28" s="92"/>
    </row>
    <row r="29" spans="1:10" s="25" customFormat="1">
      <c r="A29" s="68"/>
      <c r="B29" s="58"/>
      <c r="C29" s="47"/>
      <c r="D29" s="49"/>
      <c r="E29" s="49"/>
      <c r="F29" s="49"/>
      <c r="G29" s="49"/>
      <c r="H29" s="49"/>
      <c r="I29" s="49"/>
      <c r="J29" s="92"/>
    </row>
    <row r="30" spans="1:10" s="25" customFormat="1" ht="60" customHeight="1">
      <c r="A30" s="68"/>
      <c r="B30" s="58"/>
      <c r="C30" s="47" t="s">
        <v>17</v>
      </c>
      <c r="D30" s="49">
        <v>0</v>
      </c>
      <c r="E30" s="49">
        <v>0</v>
      </c>
      <c r="F30" s="49">
        <v>0</v>
      </c>
      <c r="G30" s="49">
        <v>0</v>
      </c>
      <c r="H30" s="49">
        <f t="shared" ref="H30" si="8">SUM(F30,G30)</f>
        <v>0</v>
      </c>
      <c r="I30" s="49">
        <v>0</v>
      </c>
      <c r="J30" s="93"/>
    </row>
    <row r="31" spans="1:10" ht="18.75" customHeight="1">
      <c r="A31" s="68">
        <v>5</v>
      </c>
      <c r="B31" s="58" t="s">
        <v>22</v>
      </c>
      <c r="C31" s="45" t="s">
        <v>12</v>
      </c>
      <c r="D31" s="45">
        <f>SUM(D32,D33,D34,D35,D36)</f>
        <v>2652.7</v>
      </c>
      <c r="E31" s="45">
        <f t="shared" ref="E31:H31" si="9">SUM(E32,E33,E34,E35,E36)</f>
        <v>547</v>
      </c>
      <c r="F31" s="45">
        <f t="shared" si="9"/>
        <v>1851.37</v>
      </c>
      <c r="G31" s="45">
        <f t="shared" si="9"/>
        <v>376.1</v>
      </c>
      <c r="H31" s="45">
        <f t="shared" si="9"/>
        <v>2227.4699999999998</v>
      </c>
      <c r="I31" s="45">
        <v>84</v>
      </c>
      <c r="J31" s="57" t="s">
        <v>33</v>
      </c>
    </row>
    <row r="32" spans="1:10" s="25" customFormat="1" ht="29.25" customHeight="1">
      <c r="A32" s="68"/>
      <c r="B32" s="58"/>
      <c r="C32" s="47" t="s">
        <v>13</v>
      </c>
      <c r="D32" s="49">
        <v>0</v>
      </c>
      <c r="E32" s="49">
        <v>0</v>
      </c>
      <c r="F32" s="49">
        <v>0</v>
      </c>
      <c r="G32" s="49">
        <v>0</v>
      </c>
      <c r="H32" s="49">
        <f t="shared" ref="H32:H33" si="10">SUM(F32,G32)</f>
        <v>0</v>
      </c>
      <c r="I32" s="49">
        <v>0</v>
      </c>
      <c r="J32" s="57"/>
    </row>
    <row r="33" spans="1:10" s="25" customFormat="1" ht="29.25" customHeight="1">
      <c r="A33" s="68"/>
      <c r="B33" s="58"/>
      <c r="C33" s="47" t="s">
        <v>14</v>
      </c>
      <c r="D33" s="49">
        <v>1033.8</v>
      </c>
      <c r="E33" s="49">
        <v>290</v>
      </c>
      <c r="F33" s="49">
        <v>437.5</v>
      </c>
      <c r="G33" s="49">
        <v>210</v>
      </c>
      <c r="H33" s="49">
        <f t="shared" si="10"/>
        <v>647.5</v>
      </c>
      <c r="I33" s="49">
        <v>62.3</v>
      </c>
      <c r="J33" s="57"/>
    </row>
    <row r="34" spans="1:10" s="25" customFormat="1" ht="44.25" customHeight="1">
      <c r="A34" s="68"/>
      <c r="B34" s="58"/>
      <c r="C34" s="47" t="s">
        <v>15</v>
      </c>
      <c r="D34" s="49">
        <v>1618.9</v>
      </c>
      <c r="E34" s="49">
        <v>257</v>
      </c>
      <c r="F34" s="49">
        <v>1413.87</v>
      </c>
      <c r="G34" s="49">
        <v>166.1</v>
      </c>
      <c r="H34" s="49">
        <f>SUM(F34,G34)</f>
        <v>1579.9699999999998</v>
      </c>
      <c r="I34" s="49">
        <v>97.6</v>
      </c>
      <c r="J34" s="57"/>
    </row>
    <row r="35" spans="1:10" s="25" customFormat="1">
      <c r="A35" s="68"/>
      <c r="B35" s="58"/>
      <c r="C35" s="47"/>
      <c r="D35" s="49"/>
      <c r="E35" s="49"/>
      <c r="F35" s="49"/>
      <c r="G35" s="49"/>
      <c r="H35" s="49"/>
      <c r="I35" s="49"/>
      <c r="J35" s="57"/>
    </row>
    <row r="36" spans="1:10" s="25" customFormat="1" ht="55.5" customHeight="1">
      <c r="A36" s="68"/>
      <c r="B36" s="58"/>
      <c r="C36" s="47" t="s">
        <v>17</v>
      </c>
      <c r="D36" s="49">
        <v>0</v>
      </c>
      <c r="E36" s="49">
        <v>0</v>
      </c>
      <c r="F36" s="49">
        <v>0</v>
      </c>
      <c r="G36" s="49">
        <v>0</v>
      </c>
      <c r="H36" s="49">
        <f t="shared" ref="H36" si="11">SUM(F36,G36)</f>
        <v>0</v>
      </c>
      <c r="I36" s="49">
        <v>0</v>
      </c>
      <c r="J36" s="57"/>
    </row>
    <row r="37" spans="1:10">
      <c r="A37" s="68">
        <v>6</v>
      </c>
      <c r="B37" s="58" t="s">
        <v>23</v>
      </c>
      <c r="C37" s="45" t="s">
        <v>12</v>
      </c>
      <c r="D37" s="45">
        <f t="shared" ref="D37:H37" si="12">SUM(D38,D39,D40,D41,D42)</f>
        <v>65698.5</v>
      </c>
      <c r="E37" s="45">
        <f t="shared" si="12"/>
        <v>5391.1</v>
      </c>
      <c r="F37" s="45">
        <f t="shared" si="12"/>
        <v>20609</v>
      </c>
      <c r="G37" s="45">
        <f t="shared" si="12"/>
        <v>1144.0999999999999</v>
      </c>
      <c r="H37" s="45">
        <f t="shared" si="12"/>
        <v>21753.1</v>
      </c>
      <c r="I37" s="13">
        <v>33.1</v>
      </c>
      <c r="J37" s="57" t="s">
        <v>42</v>
      </c>
    </row>
    <row r="38" spans="1:10" s="28" customFormat="1" ht="26.25">
      <c r="A38" s="68"/>
      <c r="B38" s="58"/>
      <c r="C38" s="4" t="s">
        <v>13</v>
      </c>
      <c r="D38" s="26">
        <v>7290.2</v>
      </c>
      <c r="E38" s="27">
        <v>1470</v>
      </c>
      <c r="F38" s="26">
        <v>4222</v>
      </c>
      <c r="G38" s="26">
        <v>370</v>
      </c>
      <c r="H38" s="26">
        <f>SUM(F38,G38)</f>
        <v>4592</v>
      </c>
      <c r="I38" s="27">
        <v>63</v>
      </c>
      <c r="J38" s="57"/>
    </row>
    <row r="39" spans="1:10" s="28" customFormat="1" ht="26.25">
      <c r="A39" s="68"/>
      <c r="B39" s="58"/>
      <c r="C39" s="4" t="s">
        <v>14</v>
      </c>
      <c r="D39" s="26">
        <v>3622.1</v>
      </c>
      <c r="E39" s="27">
        <v>729</v>
      </c>
      <c r="F39" s="26">
        <v>1295</v>
      </c>
      <c r="G39" s="26">
        <v>277.60000000000002</v>
      </c>
      <c r="H39" s="26">
        <f t="shared" ref="H39:H42" si="13">SUM(F39,G39)</f>
        <v>1572.6</v>
      </c>
      <c r="I39" s="27">
        <v>43.4</v>
      </c>
      <c r="J39" s="57"/>
    </row>
    <row r="40" spans="1:10" s="28" customFormat="1" ht="39">
      <c r="A40" s="68"/>
      <c r="B40" s="58"/>
      <c r="C40" s="4" t="s">
        <v>15</v>
      </c>
      <c r="D40" s="26">
        <v>3179.5</v>
      </c>
      <c r="E40" s="27">
        <v>968.1</v>
      </c>
      <c r="F40" s="26">
        <v>2077</v>
      </c>
      <c r="G40" s="26">
        <v>71.900000000000006</v>
      </c>
      <c r="H40" s="26">
        <f t="shared" si="13"/>
        <v>2148.9</v>
      </c>
      <c r="I40" s="27">
        <v>67.5</v>
      </c>
      <c r="J40" s="57"/>
    </row>
    <row r="41" spans="1:10" s="28" customFormat="1" ht="39">
      <c r="A41" s="68"/>
      <c r="B41" s="58"/>
      <c r="C41" s="4" t="s">
        <v>16</v>
      </c>
      <c r="D41" s="26">
        <v>2345.4</v>
      </c>
      <c r="E41" s="27">
        <v>0</v>
      </c>
      <c r="F41" s="26">
        <v>0</v>
      </c>
      <c r="G41" s="26">
        <v>0</v>
      </c>
      <c r="H41" s="26">
        <f t="shared" si="13"/>
        <v>0</v>
      </c>
      <c r="I41" s="26">
        <v>0</v>
      </c>
      <c r="J41" s="57"/>
    </row>
    <row r="42" spans="1:10" s="28" customFormat="1" ht="39">
      <c r="A42" s="68"/>
      <c r="B42" s="58"/>
      <c r="C42" s="4" t="s">
        <v>17</v>
      </c>
      <c r="D42" s="26">
        <v>49261.3</v>
      </c>
      <c r="E42" s="27">
        <v>2224</v>
      </c>
      <c r="F42" s="26">
        <v>13015</v>
      </c>
      <c r="G42" s="26">
        <v>424.6</v>
      </c>
      <c r="H42" s="26">
        <f t="shared" si="13"/>
        <v>13439.6</v>
      </c>
      <c r="I42" s="26">
        <v>27.2</v>
      </c>
      <c r="J42" s="57"/>
    </row>
    <row r="43" spans="1:10">
      <c r="A43" s="68"/>
      <c r="B43" s="68" t="s">
        <v>25</v>
      </c>
      <c r="C43" s="45" t="s">
        <v>24</v>
      </c>
      <c r="D43" s="45">
        <f>SUM(D7,D13,D19,D25,D31,D37,J37)</f>
        <v>391999.4</v>
      </c>
      <c r="E43" s="45">
        <f t="shared" ref="E43:H48" si="14">SUM(E7,E13,E19,E25,E31,E37,K37)</f>
        <v>123776.2</v>
      </c>
      <c r="F43" s="45">
        <f t="shared" si="14"/>
        <v>152229.97</v>
      </c>
      <c r="G43" s="45">
        <f t="shared" si="14"/>
        <v>119510.5</v>
      </c>
      <c r="H43" s="45">
        <f t="shared" si="14"/>
        <v>271740.46999999997</v>
      </c>
      <c r="I43" s="45">
        <v>60.2</v>
      </c>
      <c r="J43" s="88"/>
    </row>
    <row r="44" spans="1:10" s="25" customFormat="1" ht="25.5">
      <c r="A44" s="68"/>
      <c r="B44" s="68"/>
      <c r="C44" s="47" t="s">
        <v>13</v>
      </c>
      <c r="D44" s="45">
        <f t="shared" ref="D44:D48" si="15">SUM(D8,D14,D20,D26,D32,D38,J38)</f>
        <v>7290.2</v>
      </c>
      <c r="E44" s="45">
        <f t="shared" si="14"/>
        <v>1470</v>
      </c>
      <c r="F44" s="45">
        <f t="shared" si="14"/>
        <v>4222</v>
      </c>
      <c r="G44" s="45">
        <f t="shared" si="14"/>
        <v>370</v>
      </c>
      <c r="H44" s="45">
        <f t="shared" si="14"/>
        <v>4592</v>
      </c>
      <c r="I44" s="26">
        <v>62.9</v>
      </c>
      <c r="J44" s="89"/>
    </row>
    <row r="45" spans="1:10" s="25" customFormat="1" ht="25.5">
      <c r="A45" s="68"/>
      <c r="B45" s="68"/>
      <c r="C45" s="47" t="s">
        <v>14</v>
      </c>
      <c r="D45" s="45">
        <f t="shared" si="15"/>
        <v>277541.89999999997</v>
      </c>
      <c r="E45" s="45">
        <f t="shared" si="14"/>
        <v>106874.4</v>
      </c>
      <c r="F45" s="45">
        <f t="shared" si="14"/>
        <v>103898.7</v>
      </c>
      <c r="G45" s="45">
        <f t="shared" si="14"/>
        <v>106312</v>
      </c>
      <c r="H45" s="45">
        <f t="shared" si="14"/>
        <v>210210.69999999998</v>
      </c>
      <c r="I45" s="26">
        <v>64.8</v>
      </c>
      <c r="J45" s="89"/>
    </row>
    <row r="46" spans="1:10" s="25" customFormat="1" ht="38.25">
      <c r="A46" s="68"/>
      <c r="B46" s="68"/>
      <c r="C46" s="47" t="s">
        <v>15</v>
      </c>
      <c r="D46" s="45">
        <f t="shared" si="15"/>
        <v>55628.6</v>
      </c>
      <c r="E46" s="45">
        <f t="shared" si="14"/>
        <v>13207.8</v>
      </c>
      <c r="F46" s="45">
        <f t="shared" si="14"/>
        <v>31094.27</v>
      </c>
      <c r="G46" s="45">
        <f t="shared" si="14"/>
        <v>12403.900000000001</v>
      </c>
      <c r="H46" s="45">
        <f t="shared" si="14"/>
        <v>43498.17</v>
      </c>
      <c r="I46" s="26">
        <v>68.5</v>
      </c>
      <c r="J46" s="89"/>
    </row>
    <row r="47" spans="1:10" s="25" customFormat="1" ht="38.25">
      <c r="A47" s="68"/>
      <c r="B47" s="68"/>
      <c r="C47" s="47" t="s">
        <v>16</v>
      </c>
      <c r="D47" s="45">
        <f t="shared" si="15"/>
        <v>2345.4</v>
      </c>
      <c r="E47" s="45">
        <f t="shared" si="14"/>
        <v>0</v>
      </c>
      <c r="F47" s="45">
        <f t="shared" si="14"/>
        <v>0</v>
      </c>
      <c r="G47" s="45">
        <f t="shared" si="14"/>
        <v>0</v>
      </c>
      <c r="H47" s="45">
        <f t="shared" si="14"/>
        <v>0</v>
      </c>
      <c r="I47" s="26">
        <v>68.5</v>
      </c>
      <c r="J47" s="89"/>
    </row>
    <row r="48" spans="1:10" s="25" customFormat="1" ht="38.25">
      <c r="A48" s="68"/>
      <c r="B48" s="68"/>
      <c r="C48" s="47" t="s">
        <v>17</v>
      </c>
      <c r="D48" s="45">
        <f t="shared" si="15"/>
        <v>49261.3</v>
      </c>
      <c r="E48" s="45">
        <f t="shared" si="14"/>
        <v>2224</v>
      </c>
      <c r="F48" s="45">
        <f t="shared" si="14"/>
        <v>13015</v>
      </c>
      <c r="G48" s="45">
        <f t="shared" si="14"/>
        <v>424.6</v>
      </c>
      <c r="H48" s="45">
        <f t="shared" si="14"/>
        <v>13439.6</v>
      </c>
      <c r="I48" s="26">
        <v>27.3</v>
      </c>
      <c r="J48" s="90"/>
    </row>
  </sheetData>
  <mergeCells count="30">
    <mergeCell ref="A43:A48"/>
    <mergeCell ref="B43:B48"/>
    <mergeCell ref="J43:J48"/>
    <mergeCell ref="A31:A36"/>
    <mergeCell ref="B31:B36"/>
    <mergeCell ref="J31:J36"/>
    <mergeCell ref="A37:A42"/>
    <mergeCell ref="B37:B42"/>
    <mergeCell ref="J37:J42"/>
    <mergeCell ref="A19:A24"/>
    <mergeCell ref="B19:B24"/>
    <mergeCell ref="J19:J24"/>
    <mergeCell ref="A25:A30"/>
    <mergeCell ref="B25:B30"/>
    <mergeCell ref="J25:J30"/>
    <mergeCell ref="A7:A12"/>
    <mergeCell ref="B7:B12"/>
    <mergeCell ref="J7:J12"/>
    <mergeCell ref="A13:A18"/>
    <mergeCell ref="B13:B18"/>
    <mergeCell ref="J13:J18"/>
    <mergeCell ref="A1:J2"/>
    <mergeCell ref="A4:A5"/>
    <mergeCell ref="B4:B5"/>
    <mergeCell ref="C4:C5"/>
    <mergeCell ref="D4:D5"/>
    <mergeCell ref="E4:E5"/>
    <mergeCell ref="F4:H4"/>
    <mergeCell ref="I4:I5"/>
    <mergeCell ref="J4:J5"/>
  </mergeCells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1 квартал</vt:lpstr>
      <vt:lpstr>2 квартал</vt:lpstr>
      <vt:lpstr>3 квартал</vt:lpstr>
      <vt:lpstr>4 квартал </vt:lpstr>
      <vt:lpstr>Лист3</vt:lpstr>
      <vt:lpstr>Лист4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2012-01-16T08:12:39Z</dcterms:modified>
</cp:coreProperties>
</file>